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55" windowHeight="8445" activeTab="0"/>
  </bookViews>
  <sheets>
    <sheet name="Gaussian" sheetId="1" r:id="rId1"/>
    <sheet name="WinSin" sheetId="2" r:id="rId2"/>
    <sheet name="Example Graph" sheetId="3" r:id="rId3"/>
    <sheet name="Make Error Bars" sheetId="4" r:id="rId4"/>
    <sheet name="Moving Average Example" sheetId="5" r:id="rId5"/>
    <sheet name="Line and Curve" sheetId="6" r:id="rId6"/>
  </sheets>
  <definedNames/>
  <calcPr fullCalcOnLoad="1"/>
</workbook>
</file>

<file path=xl/sharedStrings.xml><?xml version="1.0" encoding="utf-8"?>
<sst xmlns="http://schemas.openxmlformats.org/spreadsheetml/2006/main" count="41" uniqueCount="34">
  <si>
    <t>Time</t>
  </si>
  <si>
    <t>Burst</t>
  </si>
  <si>
    <t>Envelope</t>
  </si>
  <si>
    <t>This file illustrates the use of a macro to make more readable graphs.</t>
  </si>
  <si>
    <t>To view the macro, use "Tools | Macro | Macros …", click on "PrettyGraph" and hit the "Edit" button.</t>
  </si>
  <si>
    <t>To run the macro on the plot below, click on the border of the graph and type "Ctrl-g"</t>
  </si>
  <si>
    <t>What the macro does:</t>
  </si>
  <si>
    <t>1. Removes stray borders</t>
  </si>
  <si>
    <t>2. Removes the gridlines</t>
  </si>
  <si>
    <t>3. Increases font size to 12</t>
  </si>
  <si>
    <t>4. Moves x and y axes to bottom and left hand side of the plot, respectively</t>
  </si>
  <si>
    <t>5. Makes the curves black and gives them different line modes</t>
  </si>
  <si>
    <t>6. Moves the legend onto the graph</t>
  </si>
  <si>
    <t>In-Phase</t>
  </si>
  <si>
    <t>Out-of-Phase</t>
  </si>
  <si>
    <t>Attenuated</t>
  </si>
  <si>
    <t>Random</t>
  </si>
  <si>
    <t>Figure 1 is a Gaussian curve that is formatted to look reasonably professional.</t>
  </si>
  <si>
    <t>The figure on this worksheet is a windowed sinewave that has been reformatted with PrettyGraph.</t>
  </si>
  <si>
    <t>You can also run the macro with the PrettyGraph button on the "stenosis" toolbar.</t>
  </si>
  <si>
    <t>This worksheet has data that you can use to try out the PrettyGrpah macro.  Highlight the data below</t>
  </si>
  <si>
    <t>and use the chart wizard to make a default graph.  Click on the default graph and type control-g to make</t>
  </si>
  <si>
    <t>the plot look more professional.</t>
  </si>
  <si>
    <t>The data on this worksheet were used to create a graph that includes standard deviations.</t>
  </si>
  <si>
    <t>Flow (ml/s)</t>
  </si>
  <si>
    <t>Standard Deviation (mm Hg)</t>
  </si>
  <si>
    <t>3 mm Diameter</t>
  </si>
  <si>
    <t>5 mm Diameter</t>
  </si>
  <si>
    <t>4 mm Diameter</t>
  </si>
  <si>
    <t>Standard deviations for the top curve are shown and are taken from column E of the data set.</t>
  </si>
  <si>
    <t>To show the standard deviations on the plot, right click on the curve, select "format data series" and select the "y error bars" tab.</t>
  </si>
  <si>
    <t>Under "display" select "both." Then click on the circle next to "custom," place the cursor in the top box next to "custom,"</t>
  </si>
  <si>
    <t>and then highlight the column of standard deviations (the numbers in column E).  Next click the cursor in the next box down</t>
  </si>
  <si>
    <t>and highlight the same set of numbers again.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</si>
</sst>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sz val="11.25"/>
      <name val="Arial"/>
      <family val="0"/>
    </font>
    <font>
      <sz val="10.25"/>
      <name val="Arial"/>
      <family val="0"/>
    </font>
    <font>
      <vertAlign val="superscript"/>
      <sz val="10"/>
      <name val="Arial"/>
      <family val="0"/>
    </font>
    <font>
      <b/>
      <sz val="14.75"/>
      <name val="Arial"/>
      <family val="2"/>
    </font>
    <font>
      <sz val="14.75"/>
      <name val="Arial"/>
      <family val="2"/>
    </font>
    <font>
      <b/>
      <sz val="14.75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Gaussian!$A$20:$A$50</c:f>
              <c:numCache/>
            </c:numRef>
          </c:xVal>
          <c:yVal>
            <c:numRef>
              <c:f>Gaussian!$B$20:$B$50</c:f>
              <c:numCache/>
            </c:numRef>
          </c:yVal>
          <c:smooth val="0"/>
        </c:ser>
        <c:axId val="21867659"/>
        <c:axId val="62591204"/>
      </c:scatterChart>
      <c:valAx>
        <c:axId val="21867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1204"/>
        <c:crosses val="autoZero"/>
        <c:crossBetween val="midCat"/>
        <c:dispUnits/>
      </c:valAx>
      <c:valAx>
        <c:axId val="6259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7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'Line and Curve'!$B$1</c:f>
              <c:strCache>
                <c:ptCount val="1"/>
                <c:pt idx="0">
                  <c:v>In-Phase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'Line and Curve'!$A$2:$A$12</c:f>
              <c:numCache/>
            </c:numRef>
          </c:xVal>
          <c:yVal>
            <c:numRef>
              <c:f>'Line and Curve'!$B$2:$B$12</c:f>
              <c:numCache/>
            </c:numRef>
          </c:yVal>
          <c:smooth val="0"/>
        </c:ser>
        <c:axId val="17471573"/>
        <c:axId val="23026430"/>
      </c:scatterChart>
      <c:valAx>
        <c:axId val="17471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26430"/>
        <c:crosses val="autoZero"/>
        <c:crossBetween val="midCat"/>
        <c:dispUnits/>
      </c:valAx>
      <c:valAx>
        <c:axId val="23026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715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A Gaussian Curve</a:t>
            </a:r>
          </a:p>
        </c:rich>
      </c:tx>
      <c:layout>
        <c:manualLayout>
          <c:xMode val="factor"/>
          <c:yMode val="factor"/>
          <c:x val="-0.02125"/>
          <c:y val="0.86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"/>
          <c:w val="0.70675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Theoretical Curve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Gaussian!$A$20:$A$50</c:f>
              <c:numCache/>
            </c:numRef>
          </c:xVal>
          <c:yVal>
            <c:numRef>
              <c:f>Gaussian!$B$20:$B$50</c:f>
              <c:numCache/>
            </c:numRef>
          </c:yVal>
          <c:smooth val="0"/>
        </c:ser>
        <c:axId val="26449925"/>
        <c:axId val="36722734"/>
      </c:scatterChart>
      <c:valAx>
        <c:axId val="2644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722734"/>
        <c:crossesAt val="0"/>
        <c:crossBetween val="midCat"/>
        <c:dispUnits/>
      </c:valAx>
      <c:valAx>
        <c:axId val="36722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49925"/>
        <c:crossesAt val="-4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25"/>
          <c:y val="0.13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875"/>
          <c:w val="0.66625"/>
          <c:h val="0.80575"/>
        </c:manualLayout>
      </c:layout>
      <c:scatterChart>
        <c:scatterStyle val="line"/>
        <c:varyColors val="0"/>
        <c:ser>
          <c:idx val="0"/>
          <c:order val="0"/>
          <c:tx>
            <c:strRef>
              <c:f>WinSin!$B$4</c:f>
              <c:strCache>
                <c:ptCount val="1"/>
                <c:pt idx="0">
                  <c:v>Burst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WinSin!$A$5:$A$54</c:f>
              <c:numCache/>
            </c:numRef>
          </c:xVal>
          <c:yVal>
            <c:numRef>
              <c:f>WinSin!$B$5:$B$54</c:f>
              <c:numCache/>
            </c:numRef>
          </c:yVal>
          <c:smooth val="0"/>
        </c:ser>
        <c:ser>
          <c:idx val="1"/>
          <c:order val="1"/>
          <c:tx>
            <c:strRef>
              <c:f>WinSin!$C$4</c:f>
              <c:strCache>
                <c:ptCount val="1"/>
                <c:pt idx="0">
                  <c:v>Envelope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WinSin!$A$5:$A$54</c:f>
              <c:numCache/>
            </c:numRef>
          </c:xVal>
          <c:yVal>
            <c:numRef>
              <c:f>WinSin!$C$5:$C$54</c:f>
              <c:numCache/>
            </c:numRef>
          </c:yVal>
          <c:smooth val="0"/>
        </c:ser>
        <c:axId val="62069151"/>
        <c:axId val="21751448"/>
      </c:scatterChart>
      <c:valAx>
        <c:axId val="62069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751448"/>
        <c:crossesAt val="-3"/>
        <c:crossBetween val="midCat"/>
        <c:dispUnits/>
      </c:valAx>
      <c:valAx>
        <c:axId val="21751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0691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15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"/>
          <c:w val="0.9145"/>
          <c:h val="0.9145"/>
        </c:manualLayout>
      </c:layout>
      <c:scatterChart>
        <c:scatterStyle val="line"/>
        <c:varyColors val="0"/>
        <c:ser>
          <c:idx val="0"/>
          <c:order val="0"/>
          <c:tx>
            <c:strRef>
              <c:f>'Example Graph'!$B$5</c:f>
              <c:strCache>
                <c:ptCount val="1"/>
                <c:pt idx="0">
                  <c:v>In-Phase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Graph'!$A$6:$A$55</c:f>
              <c:numCache/>
            </c:numRef>
          </c:xVal>
          <c:yVal>
            <c:numRef>
              <c:f>'Example Graph'!$B$6:$B$55</c:f>
              <c:numCache/>
            </c:numRef>
          </c:yVal>
          <c:smooth val="0"/>
        </c:ser>
        <c:ser>
          <c:idx val="1"/>
          <c:order val="1"/>
          <c:tx>
            <c:strRef>
              <c:f>'Example Graph'!$C$5</c:f>
              <c:strCache>
                <c:ptCount val="1"/>
                <c:pt idx="0">
                  <c:v>Out-of-Phase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Graph'!$A$6:$A$55</c:f>
              <c:numCache/>
            </c:numRef>
          </c:xVal>
          <c:yVal>
            <c:numRef>
              <c:f>'Example Graph'!$C$6:$C$55</c:f>
              <c:numCache/>
            </c:numRef>
          </c:yVal>
          <c:smooth val="0"/>
        </c:ser>
        <c:ser>
          <c:idx val="2"/>
          <c:order val="2"/>
          <c:tx>
            <c:strRef>
              <c:f>'Example Graph'!$D$5</c:f>
              <c:strCache>
                <c:ptCount val="1"/>
                <c:pt idx="0">
                  <c:v>Attenuated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Graph'!$A$6:$A$55</c:f>
              <c:numCache/>
            </c:numRef>
          </c:xVal>
          <c:yVal>
            <c:numRef>
              <c:f>'Example Graph'!$D$6:$D$55</c:f>
              <c:numCache/>
            </c:numRef>
          </c:yVal>
          <c:smooth val="0"/>
        </c:ser>
        <c:ser>
          <c:idx val="3"/>
          <c:order val="3"/>
          <c:tx>
            <c:strRef>
              <c:f>'Example Graph'!$E$5</c:f>
              <c:strCache>
                <c:ptCount val="1"/>
                <c:pt idx="0">
                  <c:v>Envelope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Graph'!$A$6:$A$55</c:f>
              <c:numCache/>
            </c:numRef>
          </c:xVal>
          <c:yVal>
            <c:numRef>
              <c:f>'Example Graph'!$E$6:$E$55</c:f>
              <c:numCache/>
            </c:numRef>
          </c:yVal>
          <c:smooth val="0"/>
        </c:ser>
        <c:axId val="61545305"/>
        <c:axId val="17036834"/>
      </c:scatterChart>
      <c:valAx>
        <c:axId val="61545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036834"/>
        <c:crossesAt val="-3"/>
        <c:crossBetween val="midCat"/>
        <c:dispUnits/>
      </c:valAx>
      <c:valAx>
        <c:axId val="1703683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545305"/>
        <c:crossesAt val="0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"/>
          <c:w val="0.267"/>
          <c:h val="0.27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"/>
          <c:w val="0.908"/>
          <c:h val="0.89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'Make Error Bars'!$B$9</c:f>
              <c:strCache>
                <c:ptCount val="1"/>
                <c:pt idx="0">
                  <c:v>5 mm Diameter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'Make Error Bars'!$A$10:$A$29</c:f>
              <c:numCache/>
            </c:numRef>
          </c:xVal>
          <c:yVal>
            <c:numRef>
              <c:f>'Make Error Bars'!$B$10:$B$29</c:f>
              <c:numCache/>
            </c:numRef>
          </c:yVal>
          <c:smooth val="0"/>
        </c:ser>
        <c:ser>
          <c:idx val="1"/>
          <c:order val="1"/>
          <c:tx>
            <c:strRef>
              <c:f>'Make Error Bars'!$C$9</c:f>
              <c:strCache>
                <c:ptCount val="1"/>
                <c:pt idx="0">
                  <c:v>4 mm Diameter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'Make Error Bars'!$A$10:$A$29</c:f>
              <c:numCache/>
            </c:numRef>
          </c:xVal>
          <c:yVal>
            <c:numRef>
              <c:f>'Make Error Bars'!$C$10:$C$29</c:f>
              <c:numCache/>
            </c:numRef>
          </c:yVal>
          <c:smooth val="0"/>
        </c:ser>
        <c:ser>
          <c:idx val="2"/>
          <c:order val="2"/>
          <c:tx>
            <c:strRef>
              <c:f>'Make Error Bars'!$D$9</c:f>
              <c:strCache>
                <c:ptCount val="1"/>
                <c:pt idx="0">
                  <c:v>3 mm Diameter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'Make Error Bars'!$E$10:$E$29</c:f>
                <c:numCache>
                  <c:ptCount val="20"/>
                  <c:pt idx="0">
                    <c:v>0</c:v>
                  </c:pt>
                  <c:pt idx="1">
                    <c:v>0.6885745955764389</c:v>
                  </c:pt>
                  <c:pt idx="2">
                    <c:v>2.1408390093948615</c:v>
                  </c:pt>
                  <c:pt idx="3">
                    <c:v>5.376752840337957</c:v>
                  </c:pt>
                  <c:pt idx="4">
                    <c:v>1.1879758983591238</c:v>
                  </c:pt>
                  <c:pt idx="5">
                    <c:v>18.601168870731627</c:v>
                  </c:pt>
                  <c:pt idx="6">
                    <c:v>10.964090496477944</c:v>
                  </c:pt>
                  <c:pt idx="7">
                    <c:v>24.53274620180764</c:v>
                  </c:pt>
                  <c:pt idx="8">
                    <c:v>30.861850450105024</c:v>
                  </c:pt>
                  <c:pt idx="9">
                    <c:v>21.54651728139742</c:v>
                  </c:pt>
                  <c:pt idx="10">
                    <c:v>47.921929505599614</c:v>
                  </c:pt>
                  <c:pt idx="11">
                    <c:v>41.94321612388118</c:v>
                  </c:pt>
                  <c:pt idx="12">
                    <c:v>50.92733769598457</c:v>
                  </c:pt>
                  <c:pt idx="13">
                    <c:v>29.91126090103775</c:v>
                  </c:pt>
                  <c:pt idx="14">
                    <c:v>38.69737764672779</c:v>
                  </c:pt>
                  <c:pt idx="15">
                    <c:v>46.51112778601315</c:v>
                  </c:pt>
                  <c:pt idx="16">
                    <c:v>51.187039235292374</c:v>
                  </c:pt>
                  <c:pt idx="17">
                    <c:v>75.61538580173924</c:v>
                  </c:pt>
                  <c:pt idx="18">
                    <c:v>62.920254668769886</c:v>
                  </c:pt>
                  <c:pt idx="19">
                    <c:v>89.21595061262947</c:v>
                  </c:pt>
                </c:numCache>
              </c:numRef>
            </c:plus>
            <c:minus>
              <c:numRef>
                <c:f>'Make Error Bars'!$E$10:$E$29</c:f>
                <c:numCache>
                  <c:ptCount val="20"/>
                  <c:pt idx="0">
                    <c:v>0</c:v>
                  </c:pt>
                  <c:pt idx="1">
                    <c:v>0.6885745955764389</c:v>
                  </c:pt>
                  <c:pt idx="2">
                    <c:v>2.1408390093948615</c:v>
                  </c:pt>
                  <c:pt idx="3">
                    <c:v>5.376752840337957</c:v>
                  </c:pt>
                  <c:pt idx="4">
                    <c:v>1.1879758983591238</c:v>
                  </c:pt>
                  <c:pt idx="5">
                    <c:v>18.601168870731627</c:v>
                  </c:pt>
                  <c:pt idx="6">
                    <c:v>10.964090496477944</c:v>
                  </c:pt>
                  <c:pt idx="7">
                    <c:v>24.53274620180764</c:v>
                  </c:pt>
                  <c:pt idx="8">
                    <c:v>30.861850450105024</c:v>
                  </c:pt>
                  <c:pt idx="9">
                    <c:v>21.54651728139742</c:v>
                  </c:pt>
                  <c:pt idx="10">
                    <c:v>47.921929505599614</c:v>
                  </c:pt>
                  <c:pt idx="11">
                    <c:v>41.94321612388118</c:v>
                  </c:pt>
                  <c:pt idx="12">
                    <c:v>50.92733769598457</c:v>
                  </c:pt>
                  <c:pt idx="13">
                    <c:v>29.91126090103775</c:v>
                  </c:pt>
                  <c:pt idx="14">
                    <c:v>38.69737764672779</c:v>
                  </c:pt>
                  <c:pt idx="15">
                    <c:v>46.51112778601315</c:v>
                  </c:pt>
                  <c:pt idx="16">
                    <c:v>51.187039235292374</c:v>
                  </c:pt>
                  <c:pt idx="17">
                    <c:v>75.61538580173924</c:v>
                  </c:pt>
                  <c:pt idx="18">
                    <c:v>62.920254668769886</c:v>
                  </c:pt>
                  <c:pt idx="19">
                    <c:v>89.21595061262947</c:v>
                  </c:pt>
                </c:numCache>
              </c:numRef>
            </c:minus>
            <c:noEndCap val="0"/>
          </c:errBars>
          <c:xVal>
            <c:numRef>
              <c:f>'Make Error Bars'!$A$10:$A$29</c:f>
              <c:numCache/>
            </c:numRef>
          </c:xVal>
          <c:yVal>
            <c:numRef>
              <c:f>'Make Error Bars'!$D$10:$D$29</c:f>
              <c:numCache/>
            </c:numRef>
          </c:yVal>
          <c:smooth val="0"/>
        </c:ser>
        <c:axId val="19113779"/>
        <c:axId val="37806284"/>
      </c:scatterChart>
      <c:valAx>
        <c:axId val="19113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Flow Rate (ml/s)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37806284"/>
        <c:crossesAt val="0"/>
        <c:crossBetween val="midCat"/>
        <c:dispUnits/>
      </c:valAx>
      <c:valAx>
        <c:axId val="37806284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/>
                  <a:t>D</a:t>
                </a: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 (mm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19113779"/>
        <c:crossesAt val="0"/>
        <c:crossBetween val="midCat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1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875"/>
          <c:w val="0.9145"/>
          <c:h val="0.833"/>
        </c:manualLayout>
      </c:layout>
      <c:scatterChart>
        <c:scatterStyle val="line"/>
        <c:varyColors val="0"/>
        <c:ser>
          <c:idx val="0"/>
          <c:order val="0"/>
          <c:tx>
            <c:strRef>
              <c:f>'Moving Average Example'!$B$1</c:f>
              <c:strCache>
                <c:ptCount val="1"/>
                <c:pt idx="0">
                  <c:v>In-Phase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 Example'!$A$2:$A$51</c:f>
              <c:numCache/>
            </c:numRef>
          </c:xVal>
          <c:yVal>
            <c:numRef>
              <c:f>'Moving Average Example'!$B$2:$B$51</c:f>
              <c:numCache/>
            </c:numRef>
          </c:yVal>
          <c:smooth val="0"/>
        </c:ser>
        <c:ser>
          <c:idx val="1"/>
          <c:order val="1"/>
          <c:tx>
            <c:strRef>
              <c:f>'Moving Average Example'!$C$1</c:f>
              <c:strCache>
                <c:ptCount val="1"/>
                <c:pt idx="0">
                  <c:v>Random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 Example'!$A$2:$A$51</c:f>
              <c:numCache/>
            </c:numRef>
          </c:xVal>
          <c:yVal>
            <c:numRef>
              <c:f>'Moving Average Example'!$C$2:$C$51</c:f>
              <c:numCache/>
            </c:numRef>
          </c:yVal>
          <c:smooth val="0"/>
        </c:ser>
        <c:axId val="4712237"/>
        <c:axId val="42410134"/>
      </c:scatterChart>
      <c:valAx>
        <c:axId val="47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crossBetween val="midCat"/>
        <c:dispUnits/>
      </c:valAx>
      <c:valAx>
        <c:axId val="4241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2237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09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875"/>
          <c:w val="0.9145"/>
          <c:h val="0.80575"/>
        </c:manualLayout>
      </c:layout>
      <c:scatterChart>
        <c:scatterStyle val="line"/>
        <c:varyColors val="0"/>
        <c:ser>
          <c:idx val="0"/>
          <c:order val="0"/>
          <c:tx>
            <c:strRef>
              <c:f>'Moving Average Example'!$B$1</c:f>
              <c:strCache>
                <c:ptCount val="1"/>
                <c:pt idx="0">
                  <c:v>In-Phase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 Example'!$A$2:$A$51</c:f>
              <c:numCache/>
            </c:numRef>
          </c:xVal>
          <c:yVal>
            <c:numRef>
              <c:f>'Moving Average Example'!$B$2:$B$51</c:f>
              <c:numCache/>
            </c:numRef>
          </c:yVal>
          <c:smooth val="0"/>
        </c:ser>
        <c:ser>
          <c:idx val="1"/>
          <c:order val="1"/>
          <c:tx>
            <c:strRef>
              <c:f>'Moving Average Example'!$C$1</c:f>
              <c:strCache>
                <c:ptCount val="1"/>
                <c:pt idx="0">
                  <c:v>Random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 Example'!$A$2:$A$51</c:f>
              <c:numCache/>
            </c:numRef>
          </c:xVal>
          <c:yVal>
            <c:numRef>
              <c:f>'Moving Average Example'!$C$2:$C$51</c:f>
              <c:numCache/>
            </c:numRef>
          </c:yVal>
          <c:smooth val="0"/>
        </c:ser>
        <c:axId val="46146887"/>
        <c:axId val="12668800"/>
      </c:scatterChart>
      <c:valAx>
        <c:axId val="46146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668800"/>
        <c:crossesAt val="0"/>
        <c:crossBetween val="midCat"/>
        <c:dispUnits/>
      </c:valAx>
      <c:valAx>
        <c:axId val="1266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146887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10125"/>
          <c:w val="0.21375"/>
          <c:h val="0.14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'Moving Average Example'!$B$1</c:f>
              <c:strCache>
                <c:ptCount val="1"/>
                <c:pt idx="0">
                  <c:v>In-Phase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 Example'!$A$2:$A$51</c:f>
              <c:numCache/>
            </c:numRef>
          </c:xVal>
          <c:yVal>
            <c:numRef>
              <c:f>'Moving Average Example'!$B$2:$B$51</c:f>
              <c:numCache/>
            </c:numRef>
          </c:yVal>
          <c:smooth val="0"/>
        </c:ser>
        <c:ser>
          <c:idx val="1"/>
          <c:order val="1"/>
          <c:tx>
            <c:strRef>
              <c:f>'Moving Average Example'!$C$1</c:f>
              <c:strCache>
                <c:ptCount val="1"/>
                <c:pt idx="0">
                  <c:v>Random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 Example'!$A$2:$A$51</c:f>
              <c:numCache/>
            </c:numRef>
          </c:xVal>
          <c:yVal>
            <c:numRef>
              <c:f>'Moving Average Example'!$C$2:$C$51</c:f>
              <c:numCache/>
            </c:numRef>
          </c:yVal>
          <c:smooth val="0"/>
        </c:ser>
        <c:axId val="46910337"/>
        <c:axId val="19539850"/>
      </c:scatterChart>
      <c:valAx>
        <c:axId val="46910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39850"/>
        <c:crosses val="autoZero"/>
        <c:crossBetween val="midCat"/>
        <c:dispUnits/>
      </c:valAx>
      <c:valAx>
        <c:axId val="1953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10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"/>
          <c:w val="0.7435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'Line and Curve'!$B$1</c:f>
              <c:strCache>
                <c:ptCount val="1"/>
                <c:pt idx="0">
                  <c:v>In-Phase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'Line and Curve'!$A$2:$A$12</c:f>
              <c:numCache/>
            </c:numRef>
          </c:xVal>
          <c:yVal>
            <c:numRef>
              <c:f>'Line and Curve'!$B$2:$B$12</c:f>
              <c:numCache/>
            </c:numRef>
          </c:yVal>
          <c:smooth val="0"/>
        </c:ser>
        <c:axId val="41640923"/>
        <c:axId val="39223988"/>
      </c:scatterChart>
      <c:valAx>
        <c:axId val="41640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Height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223988"/>
        <c:crossesAt val="0"/>
        <c:crossBetween val="midCat"/>
        <c:dispUnits/>
      </c:valAx>
      <c:valAx>
        <c:axId val="39223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Weight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5"/>
          <c:y val="0.15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0</xdr:rowOff>
    </xdr:from>
    <xdr:to>
      <xdr:col>10</xdr:col>
      <xdr:colOff>285750</xdr:colOff>
      <xdr:row>60</xdr:row>
      <xdr:rowOff>114300</xdr:rowOff>
    </xdr:to>
    <xdr:graphicFrame>
      <xdr:nvGraphicFramePr>
        <xdr:cNvPr id="1" name="Chart 3"/>
        <xdr:cNvGraphicFramePr/>
      </xdr:nvGraphicFramePr>
      <xdr:xfrm>
        <a:off x="1828800" y="7286625"/>
        <a:ext cx="45529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10</xdr:col>
      <xdr:colOff>295275</xdr:colOff>
      <xdr:row>35</xdr:row>
      <xdr:rowOff>123825</xdr:rowOff>
    </xdr:to>
    <xdr:graphicFrame>
      <xdr:nvGraphicFramePr>
        <xdr:cNvPr id="2" name="Chart 5"/>
        <xdr:cNvGraphicFramePr/>
      </xdr:nvGraphicFramePr>
      <xdr:xfrm>
        <a:off x="1828800" y="3238500"/>
        <a:ext cx="45624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</xdr:row>
      <xdr:rowOff>142875</xdr:rowOff>
    </xdr:from>
    <xdr:to>
      <xdr:col>11</xdr:col>
      <xdr:colOff>104775</xdr:colOff>
      <xdr:row>26</xdr:row>
      <xdr:rowOff>85725</xdr:rowOff>
    </xdr:to>
    <xdr:graphicFrame>
      <xdr:nvGraphicFramePr>
        <xdr:cNvPr id="1" name="Chart 15"/>
        <xdr:cNvGraphicFramePr/>
      </xdr:nvGraphicFramePr>
      <xdr:xfrm>
        <a:off x="2266950" y="1762125"/>
        <a:ext cx="45434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7</xdr:row>
      <xdr:rowOff>133350</xdr:rowOff>
    </xdr:from>
    <xdr:to>
      <xdr:col>13</xdr:col>
      <xdr:colOff>104775</xdr:colOff>
      <xdr:row>23</xdr:row>
      <xdr:rowOff>76200</xdr:rowOff>
    </xdr:to>
    <xdr:graphicFrame>
      <xdr:nvGraphicFramePr>
        <xdr:cNvPr id="1" name="Chart 2"/>
        <xdr:cNvGraphicFramePr/>
      </xdr:nvGraphicFramePr>
      <xdr:xfrm>
        <a:off x="3486150" y="1266825"/>
        <a:ext cx="45434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9</xdr:row>
      <xdr:rowOff>38100</xdr:rowOff>
    </xdr:from>
    <xdr:to>
      <xdr:col>11</xdr:col>
      <xdr:colOff>457200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4210050" y="1495425"/>
        <a:ext cx="4543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19050</xdr:rowOff>
    </xdr:from>
    <xdr:to>
      <xdr:col>12</xdr:col>
      <xdr:colOff>600075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3371850" y="180975"/>
        <a:ext cx="45434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342900</xdr:colOff>
      <xdr:row>17</xdr:row>
      <xdr:rowOff>19050</xdr:rowOff>
    </xdr:from>
    <xdr:to>
      <xdr:col>13</xdr:col>
      <xdr:colOff>9525</xdr:colOff>
      <xdr:row>32</xdr:row>
      <xdr:rowOff>123825</xdr:rowOff>
    </xdr:to>
    <xdr:graphicFrame>
      <xdr:nvGraphicFramePr>
        <xdr:cNvPr id="2" name="Chart 6"/>
        <xdr:cNvGraphicFramePr/>
      </xdr:nvGraphicFramePr>
      <xdr:xfrm>
        <a:off x="3390900" y="2771775"/>
        <a:ext cx="45434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34</xdr:row>
      <xdr:rowOff>0</xdr:rowOff>
    </xdr:from>
    <xdr:to>
      <xdr:col>12</xdr:col>
      <xdr:colOff>285750</xdr:colOff>
      <xdr:row>49</xdr:row>
      <xdr:rowOff>114300</xdr:rowOff>
    </xdr:to>
    <xdr:graphicFrame>
      <xdr:nvGraphicFramePr>
        <xdr:cNvPr id="3" name="Chart 8"/>
        <xdr:cNvGraphicFramePr/>
      </xdr:nvGraphicFramePr>
      <xdr:xfrm>
        <a:off x="3048000" y="5505450"/>
        <a:ext cx="45529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95250</xdr:rowOff>
    </xdr:from>
    <xdr:to>
      <xdr:col>11</xdr:col>
      <xdr:colOff>371475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2533650" y="904875"/>
        <a:ext cx="45434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22</xdr:row>
      <xdr:rowOff>9525</xdr:rowOff>
    </xdr:from>
    <xdr:to>
      <xdr:col>11</xdr:col>
      <xdr:colOff>504825</xdr:colOff>
      <xdr:row>37</xdr:row>
      <xdr:rowOff>114300</xdr:rowOff>
    </xdr:to>
    <xdr:graphicFrame>
      <xdr:nvGraphicFramePr>
        <xdr:cNvPr id="2" name="Chart 3"/>
        <xdr:cNvGraphicFramePr/>
      </xdr:nvGraphicFramePr>
      <xdr:xfrm>
        <a:off x="2667000" y="3571875"/>
        <a:ext cx="45434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"/>
  <sheetViews>
    <sheetView tabSelected="1" workbookViewId="0" topLeftCell="A1">
      <selection activeCell="M11" sqref="M11"/>
    </sheetView>
  </sheetViews>
  <sheetFormatPr defaultColWidth="9.140625" defaultRowHeight="12.75"/>
  <sheetData>
    <row r="1" spans="1:10" ht="12.75">
      <c r="A1" s="4" t="s">
        <v>3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</row>
    <row r="10" spans="1:10" ht="12.7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" t="s">
        <v>10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 t="s">
        <v>11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 t="s">
        <v>12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20" spans="1:2" ht="12.75">
      <c r="A20">
        <v>-3</v>
      </c>
      <c r="B20">
        <f>EXP(-(A20*A20))</f>
        <v>0.00012340980408667956</v>
      </c>
    </row>
    <row r="21" spans="1:2" ht="12.75">
      <c r="A21">
        <v>-2.8</v>
      </c>
      <c r="B21">
        <f aca="true" t="shared" si="0" ref="B21:B50">EXP(-(A21*A21))</f>
        <v>0.0003936690406550786</v>
      </c>
    </row>
    <row r="22" spans="1:2" ht="12.75">
      <c r="A22">
        <v>-2.6</v>
      </c>
      <c r="B22">
        <f t="shared" si="0"/>
        <v>0.0011592291739045903</v>
      </c>
    </row>
    <row r="23" spans="1:2" ht="12.75">
      <c r="A23">
        <v>-2.4</v>
      </c>
      <c r="B23">
        <f t="shared" si="0"/>
        <v>0.0031511115984444414</v>
      </c>
    </row>
    <row r="24" spans="1:2" ht="12.75">
      <c r="A24">
        <v>-2.2</v>
      </c>
      <c r="B24">
        <f t="shared" si="0"/>
        <v>0.007907054051593435</v>
      </c>
    </row>
    <row r="25" spans="1:2" ht="12.75">
      <c r="A25">
        <v>-2</v>
      </c>
      <c r="B25">
        <f t="shared" si="0"/>
        <v>0.01831563888873418</v>
      </c>
    </row>
    <row r="26" spans="1:2" ht="12.75">
      <c r="A26">
        <v>-1.8</v>
      </c>
      <c r="B26">
        <f t="shared" si="0"/>
        <v>0.039163895098987066</v>
      </c>
    </row>
    <row r="27" spans="1:2" ht="12.75">
      <c r="A27">
        <v>-1.6</v>
      </c>
      <c r="B27">
        <f t="shared" si="0"/>
        <v>0.07730474044329971</v>
      </c>
    </row>
    <row r="28" spans="1:2" ht="12.75">
      <c r="A28">
        <v>-1.4</v>
      </c>
      <c r="B28">
        <f t="shared" si="0"/>
        <v>0.14085842092104503</v>
      </c>
    </row>
    <row r="29" spans="1:2" ht="12.75">
      <c r="A29">
        <v>-1.2</v>
      </c>
      <c r="B29">
        <f t="shared" si="0"/>
        <v>0.23692775868212176</v>
      </c>
    </row>
    <row r="30" spans="1:2" ht="12.75">
      <c r="A30">
        <v>-1</v>
      </c>
      <c r="B30">
        <f t="shared" si="0"/>
        <v>0.36787944117144233</v>
      </c>
    </row>
    <row r="31" spans="1:2" ht="12.75">
      <c r="A31">
        <v>-0.8</v>
      </c>
      <c r="B31">
        <f t="shared" si="0"/>
        <v>0.5272924240430485</v>
      </c>
    </row>
    <row r="32" spans="1:2" ht="12.75">
      <c r="A32">
        <v>-0.6</v>
      </c>
      <c r="B32">
        <f t="shared" si="0"/>
        <v>0.697676326071031</v>
      </c>
    </row>
    <row r="33" spans="1:2" ht="12.75">
      <c r="A33">
        <v>-0.4</v>
      </c>
      <c r="B33">
        <f t="shared" si="0"/>
        <v>0.8521437889662113</v>
      </c>
    </row>
    <row r="34" spans="1:2" ht="12.75">
      <c r="A34">
        <v>-0.2</v>
      </c>
      <c r="B34">
        <f t="shared" si="0"/>
        <v>0.9607894391523232</v>
      </c>
    </row>
    <row r="35" spans="1:2" ht="12.75">
      <c r="A35">
        <v>0</v>
      </c>
      <c r="B35">
        <f t="shared" si="0"/>
        <v>1</v>
      </c>
    </row>
    <row r="36" spans="1:2" ht="12.75">
      <c r="A36">
        <v>0.2</v>
      </c>
      <c r="B36">
        <f t="shared" si="0"/>
        <v>0.9607894391523232</v>
      </c>
    </row>
    <row r="37" spans="1:2" ht="12.75">
      <c r="A37">
        <v>0.4</v>
      </c>
      <c r="B37">
        <f t="shared" si="0"/>
        <v>0.8521437889662113</v>
      </c>
    </row>
    <row r="38" spans="1:2" ht="12.75">
      <c r="A38">
        <v>0.6</v>
      </c>
      <c r="B38">
        <f t="shared" si="0"/>
        <v>0.697676326071031</v>
      </c>
    </row>
    <row r="39" spans="1:2" ht="12.75">
      <c r="A39">
        <v>0.8</v>
      </c>
      <c r="B39">
        <f t="shared" si="0"/>
        <v>0.5272924240430485</v>
      </c>
    </row>
    <row r="40" spans="1:2" ht="12.75">
      <c r="A40">
        <v>1</v>
      </c>
      <c r="B40">
        <f t="shared" si="0"/>
        <v>0.36787944117144233</v>
      </c>
    </row>
    <row r="41" spans="1:2" ht="12.75">
      <c r="A41">
        <v>1.2</v>
      </c>
      <c r="B41">
        <f t="shared" si="0"/>
        <v>0.23692775868212176</v>
      </c>
    </row>
    <row r="42" spans="1:2" ht="12.75">
      <c r="A42">
        <v>1.4</v>
      </c>
      <c r="B42">
        <f t="shared" si="0"/>
        <v>0.14085842092104503</v>
      </c>
    </row>
    <row r="43" spans="1:2" ht="12.75">
      <c r="A43">
        <v>1.6</v>
      </c>
      <c r="B43">
        <f t="shared" si="0"/>
        <v>0.07730474044329971</v>
      </c>
    </row>
    <row r="44" spans="1:2" ht="12.75">
      <c r="A44">
        <v>1.8</v>
      </c>
      <c r="B44">
        <f t="shared" si="0"/>
        <v>0.039163895098987066</v>
      </c>
    </row>
    <row r="45" spans="1:2" ht="12.75">
      <c r="A45">
        <v>2</v>
      </c>
      <c r="B45">
        <f t="shared" si="0"/>
        <v>0.01831563888873418</v>
      </c>
    </row>
    <row r="46" spans="1:2" ht="12.75">
      <c r="A46">
        <v>2.2</v>
      </c>
      <c r="B46">
        <f t="shared" si="0"/>
        <v>0.007907054051593435</v>
      </c>
    </row>
    <row r="47" spans="1:2" ht="12.75">
      <c r="A47">
        <v>2.4</v>
      </c>
      <c r="B47">
        <f t="shared" si="0"/>
        <v>0.0031511115984444414</v>
      </c>
    </row>
    <row r="48" spans="1:2" ht="12.75">
      <c r="A48">
        <v>2.6</v>
      </c>
      <c r="B48">
        <f t="shared" si="0"/>
        <v>0.0011592291739045903</v>
      </c>
    </row>
    <row r="49" spans="1:2" ht="12.75">
      <c r="A49">
        <v>2.80000000000001</v>
      </c>
      <c r="B49">
        <f t="shared" si="0"/>
        <v>0.00039366904065505623</v>
      </c>
    </row>
    <row r="50" spans="1:2" ht="12.75">
      <c r="A50">
        <v>3.00000000000001</v>
      </c>
      <c r="B50">
        <f t="shared" si="0"/>
        <v>0.0001234098040866721</v>
      </c>
    </row>
  </sheetData>
  <mergeCells count="17">
    <mergeCell ref="A1:J1"/>
    <mergeCell ref="A2:J2"/>
    <mergeCell ref="A3:J3"/>
    <mergeCell ref="A4:J4"/>
    <mergeCell ref="A17:J17"/>
    <mergeCell ref="A14:J14"/>
    <mergeCell ref="A15:J15"/>
    <mergeCell ref="A11:J11"/>
    <mergeCell ref="A5:J5"/>
    <mergeCell ref="A12:J12"/>
    <mergeCell ref="A13:J13"/>
    <mergeCell ref="A16:J16"/>
    <mergeCell ref="A6:J6"/>
    <mergeCell ref="A7:J7"/>
    <mergeCell ref="A8:J8"/>
    <mergeCell ref="A9:J9"/>
    <mergeCell ref="A10:J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4"/>
  <sheetViews>
    <sheetView workbookViewId="0" topLeftCell="A1">
      <selection activeCell="A1" sqref="A1:J1"/>
    </sheetView>
  </sheetViews>
  <sheetFormatPr defaultColWidth="9.140625" defaultRowHeight="12.75"/>
  <sheetData>
    <row r="1" spans="1:10" ht="12.7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3" ht="12.75">
      <c r="A4" t="s">
        <v>0</v>
      </c>
      <c r="B4" t="s">
        <v>1</v>
      </c>
      <c r="C4" t="s">
        <v>2</v>
      </c>
    </row>
    <row r="5" spans="1:3" ht="12.75">
      <c r="A5">
        <v>0</v>
      </c>
      <c r="B5">
        <f>C5*SIN(2*PI()*A5/10)</f>
        <v>0</v>
      </c>
      <c r="C5">
        <f>1-COS(2*PI()*A5/50)</f>
        <v>0</v>
      </c>
    </row>
    <row r="6" spans="1:3" ht="12.75">
      <c r="A6">
        <v>1</v>
      </c>
      <c r="B6">
        <f aca="true" t="shared" si="0" ref="B6:B54">C6*SIN(2*PI()*A6/10)</f>
        <v>0.004634862277271129</v>
      </c>
      <c r="C6">
        <f aca="true" t="shared" si="1" ref="C6:C54">1-COS(2*PI()*A6/50)</f>
        <v>0.007885298685522124</v>
      </c>
    </row>
    <row r="7" spans="1:3" ht="12.75">
      <c r="A7">
        <v>2</v>
      </c>
      <c r="B7">
        <f t="shared" si="0"/>
        <v>0.02987918933001029</v>
      </c>
      <c r="C7">
        <f t="shared" si="1"/>
        <v>0.031416838871368924</v>
      </c>
    </row>
    <row r="8" spans="1:3" ht="12.75">
      <c r="A8">
        <v>3</v>
      </c>
      <c r="B8">
        <f t="shared" si="0"/>
        <v>0.06678653069312313</v>
      </c>
      <c r="C8">
        <f t="shared" si="1"/>
        <v>0.07022351411174854</v>
      </c>
    </row>
    <row r="9" spans="1:3" ht="12.75">
      <c r="A9">
        <v>4</v>
      </c>
      <c r="B9">
        <f t="shared" si="0"/>
        <v>0.07270510927731126</v>
      </c>
      <c r="C9">
        <f t="shared" si="1"/>
        <v>0.12369331995613642</v>
      </c>
    </row>
    <row r="10" spans="1:3" ht="12.75">
      <c r="A10">
        <v>5</v>
      </c>
      <c r="B10">
        <f t="shared" si="0"/>
        <v>2.339825342553374E-17</v>
      </c>
      <c r="C10">
        <f t="shared" si="1"/>
        <v>0.19098300562505255</v>
      </c>
    </row>
    <row r="11" spans="1:3" ht="12.75">
      <c r="A11">
        <v>6</v>
      </c>
      <c r="B11">
        <f t="shared" si="0"/>
        <v>-0.15930824371028088</v>
      </c>
      <c r="C11">
        <f t="shared" si="1"/>
        <v>0.27103137257858845</v>
      </c>
    </row>
    <row r="12" spans="1:3" ht="12.75">
      <c r="A12">
        <v>7</v>
      </c>
      <c r="B12">
        <f t="shared" si="0"/>
        <v>-0.344830277201807</v>
      </c>
      <c r="C12">
        <f t="shared" si="1"/>
        <v>0.36257601025131025</v>
      </c>
    </row>
    <row r="13" spans="1:3" ht="12.75">
      <c r="A13">
        <v>8</v>
      </c>
      <c r="B13">
        <f t="shared" si="0"/>
        <v>-0.44145495132483165</v>
      </c>
      <c r="C13">
        <f t="shared" si="1"/>
        <v>0.46417320502100345</v>
      </c>
    </row>
    <row r="14" spans="1:3" ht="12.75">
      <c r="A14">
        <v>9</v>
      </c>
      <c r="B14">
        <f t="shared" si="0"/>
        <v>-0.33751846397898655</v>
      </c>
      <c r="C14">
        <f t="shared" si="1"/>
        <v>0.5742207084349273</v>
      </c>
    </row>
    <row r="15" spans="1:3" ht="12.75">
      <c r="A15">
        <v>10</v>
      </c>
      <c r="B15">
        <f t="shared" si="0"/>
        <v>-1.693113523419295E-16</v>
      </c>
      <c r="C15">
        <f t="shared" si="1"/>
        <v>0.6909830056250525</v>
      </c>
    </row>
    <row r="16" spans="1:3" ht="12.75">
      <c r="A16">
        <v>11</v>
      </c>
      <c r="B16">
        <f t="shared" si="0"/>
        <v>0.4776452790238068</v>
      </c>
      <c r="C16">
        <f t="shared" si="1"/>
        <v>0.8126186854142753</v>
      </c>
    </row>
    <row r="17" spans="1:3" ht="12.75">
      <c r="A17">
        <v>12</v>
      </c>
      <c r="B17">
        <f t="shared" si="0"/>
        <v>0.8913391835352419</v>
      </c>
      <c r="C17">
        <f t="shared" si="1"/>
        <v>0.9372094804706865</v>
      </c>
    </row>
    <row r="18" spans="1:3" ht="12.75">
      <c r="A18">
        <v>13</v>
      </c>
      <c r="B18">
        <f t="shared" si="0"/>
        <v>1.0107738490550653</v>
      </c>
      <c r="C18">
        <f t="shared" si="1"/>
        <v>1.0627905195293135</v>
      </c>
    </row>
    <row r="19" spans="1:3" ht="12.75">
      <c r="A19">
        <v>14</v>
      </c>
      <c r="B19">
        <f t="shared" si="0"/>
        <v>0.6979252255611388</v>
      </c>
      <c r="C19">
        <f t="shared" si="1"/>
        <v>1.1873813145857246</v>
      </c>
    </row>
    <row r="20" spans="1:3" ht="12.75">
      <c r="A20">
        <v>15</v>
      </c>
      <c r="B20">
        <f t="shared" si="0"/>
        <v>4.811220444322777E-16</v>
      </c>
      <c r="C20">
        <f t="shared" si="1"/>
        <v>1.309016994374947</v>
      </c>
    </row>
    <row r="21" spans="1:3" ht="12.75">
      <c r="A21">
        <v>16</v>
      </c>
      <c r="B21">
        <f t="shared" si="0"/>
        <v>-0.8380520406059594</v>
      </c>
      <c r="C21">
        <f t="shared" si="1"/>
        <v>1.4257792915650727</v>
      </c>
    </row>
    <row r="22" spans="1:3" ht="12.75">
      <c r="A22">
        <v>17</v>
      </c>
      <c r="B22">
        <f t="shared" si="0"/>
        <v>-1.4606580812654757</v>
      </c>
      <c r="C22">
        <f t="shared" si="1"/>
        <v>1.535826794978997</v>
      </c>
    </row>
    <row r="23" spans="1:3" ht="12.75">
      <c r="A23">
        <v>18</v>
      </c>
      <c r="B23">
        <f t="shared" si="0"/>
        <v>-1.5572827553885005</v>
      </c>
      <c r="C23">
        <f t="shared" si="1"/>
        <v>1.6374239897486897</v>
      </c>
    </row>
    <row r="24" spans="1:3" ht="12.75">
      <c r="A24">
        <v>19</v>
      </c>
      <c r="B24">
        <f t="shared" si="0"/>
        <v>-1.0162622608746659</v>
      </c>
      <c r="C24">
        <f t="shared" si="1"/>
        <v>1.7289686274214113</v>
      </c>
    </row>
    <row r="25" spans="1:3" ht="12.75">
      <c r="A25">
        <v>20</v>
      </c>
      <c r="B25">
        <f t="shared" si="0"/>
        <v>-8.865257502247611E-16</v>
      </c>
      <c r="C25">
        <f t="shared" si="1"/>
        <v>1.8090169943749475</v>
      </c>
    </row>
    <row r="26" spans="1:3" ht="12.75">
      <c r="A26">
        <v>21</v>
      </c>
      <c r="B26">
        <f t="shared" si="0"/>
        <v>1.1028653953076342</v>
      </c>
      <c r="C26">
        <f t="shared" si="1"/>
        <v>1.8763066800438635</v>
      </c>
    </row>
    <row r="27" spans="1:3" ht="12.75">
      <c r="A27">
        <v>22</v>
      </c>
      <c r="B27">
        <f t="shared" si="0"/>
        <v>1.8353265018971825</v>
      </c>
      <c r="C27">
        <f t="shared" si="1"/>
        <v>1.9297764858882513</v>
      </c>
    </row>
    <row r="28" spans="1:3" ht="12.75">
      <c r="A28">
        <v>23</v>
      </c>
      <c r="B28">
        <f t="shared" si="0"/>
        <v>1.8722338432602972</v>
      </c>
      <c r="C28">
        <f t="shared" si="1"/>
        <v>1.968583161128631</v>
      </c>
    </row>
    <row r="29" spans="1:3" ht="12.75">
      <c r="A29">
        <v>24</v>
      </c>
      <c r="B29">
        <f t="shared" si="0"/>
        <v>1.170935642307676</v>
      </c>
      <c r="C29">
        <f t="shared" si="1"/>
        <v>1.9921147013144778</v>
      </c>
    </row>
    <row r="30" spans="1:3" ht="12.75">
      <c r="A30">
        <v>25</v>
      </c>
      <c r="B30">
        <f t="shared" si="0"/>
        <v>1.22514845490862E-15</v>
      </c>
      <c r="C30">
        <f t="shared" si="1"/>
        <v>2</v>
      </c>
    </row>
    <row r="31" spans="1:3" ht="12.75">
      <c r="A31">
        <v>26</v>
      </c>
      <c r="B31">
        <f t="shared" si="0"/>
        <v>-1.170935642307674</v>
      </c>
      <c r="C31">
        <f t="shared" si="1"/>
        <v>1.992114701314478</v>
      </c>
    </row>
    <row r="32" spans="1:3" ht="12.75">
      <c r="A32">
        <v>27</v>
      </c>
      <c r="B32">
        <f t="shared" si="0"/>
        <v>-1.8722338432602965</v>
      </c>
      <c r="C32">
        <f t="shared" si="1"/>
        <v>1.968583161128631</v>
      </c>
    </row>
    <row r="33" spans="1:3" ht="12.75">
      <c r="A33">
        <v>28</v>
      </c>
      <c r="B33">
        <f t="shared" si="0"/>
        <v>-1.8353265018971843</v>
      </c>
      <c r="C33">
        <f t="shared" si="1"/>
        <v>1.9297764858882513</v>
      </c>
    </row>
    <row r="34" spans="1:3" ht="12.75">
      <c r="A34">
        <v>29</v>
      </c>
      <c r="B34">
        <f t="shared" si="0"/>
        <v>-1.102865395307636</v>
      </c>
      <c r="C34">
        <f t="shared" si="1"/>
        <v>1.8763066800438635</v>
      </c>
    </row>
    <row r="35" spans="1:3" ht="12.75">
      <c r="A35">
        <v>30</v>
      </c>
      <c r="B35">
        <f t="shared" si="0"/>
        <v>-1.329788625337142E-15</v>
      </c>
      <c r="C35">
        <f t="shared" si="1"/>
        <v>1.809016994374948</v>
      </c>
    </row>
    <row r="36" spans="1:3" ht="12.75">
      <c r="A36">
        <v>31</v>
      </c>
      <c r="B36">
        <f t="shared" si="0"/>
        <v>1.0162622608746643</v>
      </c>
      <c r="C36">
        <f t="shared" si="1"/>
        <v>1.7289686274214118</v>
      </c>
    </row>
    <row r="37" spans="1:3" ht="12.75">
      <c r="A37">
        <v>32</v>
      </c>
      <c r="B37">
        <f t="shared" si="0"/>
        <v>1.5572827553884996</v>
      </c>
      <c r="C37">
        <f t="shared" si="1"/>
        <v>1.6374239897486895</v>
      </c>
    </row>
    <row r="38" spans="1:3" ht="12.75">
      <c r="A38">
        <v>33</v>
      </c>
      <c r="B38">
        <f t="shared" si="0"/>
        <v>1.4606580812654757</v>
      </c>
      <c r="C38">
        <f t="shared" si="1"/>
        <v>1.5358267949789963</v>
      </c>
    </row>
    <row r="39" spans="1:3" ht="12.75">
      <c r="A39">
        <v>34</v>
      </c>
      <c r="B39">
        <f t="shared" si="0"/>
        <v>0.8380520406059605</v>
      </c>
      <c r="C39">
        <f t="shared" si="1"/>
        <v>1.4257792915650722</v>
      </c>
    </row>
    <row r="40" spans="1:3" ht="12.75">
      <c r="A40">
        <v>35</v>
      </c>
      <c r="B40">
        <f t="shared" si="0"/>
        <v>1.1226181036753148E-15</v>
      </c>
      <c r="C40">
        <f t="shared" si="1"/>
        <v>1.3090169943749475</v>
      </c>
    </row>
    <row r="41" spans="1:3" ht="12.75">
      <c r="A41">
        <v>36</v>
      </c>
      <c r="B41">
        <f t="shared" si="0"/>
        <v>-0.6979252255611378</v>
      </c>
      <c r="C41">
        <f t="shared" si="1"/>
        <v>1.1873813145857246</v>
      </c>
    </row>
    <row r="42" spans="1:3" ht="12.75">
      <c r="A42">
        <v>37</v>
      </c>
      <c r="B42">
        <f t="shared" si="0"/>
        <v>-1.0107738490550648</v>
      </c>
      <c r="C42">
        <f t="shared" si="1"/>
        <v>1.0627905195293132</v>
      </c>
    </row>
    <row r="43" spans="1:3" ht="12.75">
      <c r="A43">
        <v>38</v>
      </c>
      <c r="B43">
        <f t="shared" si="0"/>
        <v>-0.8913391835352428</v>
      </c>
      <c r="C43">
        <f t="shared" si="1"/>
        <v>0.9372094804706872</v>
      </c>
    </row>
    <row r="44" spans="1:3" ht="12.75">
      <c r="A44">
        <v>39</v>
      </c>
      <c r="B44">
        <f t="shared" si="0"/>
        <v>-0.47764527902380854</v>
      </c>
      <c r="C44">
        <f t="shared" si="1"/>
        <v>0.8126186854142757</v>
      </c>
    </row>
    <row r="45" spans="1:3" ht="12.75">
      <c r="A45">
        <v>40</v>
      </c>
      <c r="B45">
        <f t="shared" si="0"/>
        <v>-6.772454093677182E-16</v>
      </c>
      <c r="C45">
        <f t="shared" si="1"/>
        <v>0.6909830056250528</v>
      </c>
    </row>
    <row r="46" spans="1:3" ht="12.75">
      <c r="A46">
        <v>41</v>
      </c>
      <c r="B46">
        <f t="shared" si="0"/>
        <v>0.33751846397898483</v>
      </c>
      <c r="C46">
        <f t="shared" si="1"/>
        <v>0.5742207084349282</v>
      </c>
    </row>
    <row r="47" spans="1:3" ht="12.75">
      <c r="A47">
        <v>42</v>
      </c>
      <c r="B47">
        <f t="shared" si="0"/>
        <v>0.4414549513248313</v>
      </c>
      <c r="C47">
        <f t="shared" si="1"/>
        <v>0.46417320502100323</v>
      </c>
    </row>
    <row r="48" spans="1:3" ht="12.75">
      <c r="A48">
        <v>43</v>
      </c>
      <c r="B48">
        <f t="shared" si="0"/>
        <v>0.34483027720180753</v>
      </c>
      <c r="C48">
        <f t="shared" si="1"/>
        <v>0.3625760102513107</v>
      </c>
    </row>
    <row r="49" spans="1:3" ht="12.75">
      <c r="A49">
        <v>44</v>
      </c>
      <c r="B49">
        <f t="shared" si="0"/>
        <v>0.15930824371028213</v>
      </c>
      <c r="C49">
        <f t="shared" si="1"/>
        <v>0.2710313725785888</v>
      </c>
    </row>
    <row r="50" spans="1:3" ht="12.75">
      <c r="A50">
        <v>45</v>
      </c>
      <c r="B50">
        <f t="shared" si="0"/>
        <v>2.105842808298038E-16</v>
      </c>
      <c r="C50">
        <f t="shared" si="1"/>
        <v>0.19098300562505266</v>
      </c>
    </row>
    <row r="51" spans="1:3" ht="12.75">
      <c r="A51">
        <v>46</v>
      </c>
      <c r="B51">
        <f t="shared" si="0"/>
        <v>-0.0727051092773114</v>
      </c>
      <c r="C51">
        <f t="shared" si="1"/>
        <v>0.12369331995613686</v>
      </c>
    </row>
    <row r="52" spans="1:3" ht="12.75">
      <c r="A52">
        <v>47</v>
      </c>
      <c r="B52">
        <f t="shared" si="0"/>
        <v>-0.06678653069312318</v>
      </c>
      <c r="C52">
        <f t="shared" si="1"/>
        <v>0.07022351411174854</v>
      </c>
    </row>
    <row r="53" spans="1:3" ht="12.75">
      <c r="A53">
        <v>48</v>
      </c>
      <c r="B53">
        <f t="shared" si="0"/>
        <v>-0.029879189330010412</v>
      </c>
      <c r="C53">
        <f t="shared" si="1"/>
        <v>0.031416838871369035</v>
      </c>
    </row>
    <row r="54" spans="1:3" ht="12.75">
      <c r="A54">
        <v>49</v>
      </c>
      <c r="B54">
        <f t="shared" si="0"/>
        <v>-0.004634862277271224</v>
      </c>
      <c r="C54">
        <f t="shared" si="1"/>
        <v>0.007885298685522235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55"/>
  <sheetViews>
    <sheetView workbookViewId="0" topLeftCell="A1">
      <selection activeCell="I29" sqref="I29"/>
    </sheetView>
  </sheetViews>
  <sheetFormatPr defaultColWidth="9.140625" defaultRowHeight="12.75"/>
  <sheetData>
    <row r="1" spans="1:10" ht="12.75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4" t="s">
        <v>21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</row>
    <row r="5" spans="1:5" ht="12.75">
      <c r="A5" t="s">
        <v>0</v>
      </c>
      <c r="B5" t="s">
        <v>13</v>
      </c>
      <c r="C5" t="s">
        <v>14</v>
      </c>
      <c r="D5" t="s">
        <v>15</v>
      </c>
      <c r="E5" t="s">
        <v>2</v>
      </c>
    </row>
    <row r="6" spans="1:5" ht="12.75">
      <c r="A6">
        <v>0</v>
      </c>
      <c r="B6">
        <f>E6*COS(2*PI()*A6/10)</f>
        <v>0</v>
      </c>
      <c r="C6">
        <f>E6*SIN(2*PI()*A6/10)</f>
        <v>0</v>
      </c>
      <c r="D6">
        <f>0.1*(B6*C6)</f>
        <v>0</v>
      </c>
      <c r="E6">
        <f aca="true" t="shared" si="0" ref="E6:E37">1-COS(2*PI()*A6/50)</f>
        <v>0</v>
      </c>
    </row>
    <row r="7" spans="1:5" ht="12.75">
      <c r="A7">
        <v>1</v>
      </c>
      <c r="B7">
        <f aca="true" t="shared" si="1" ref="B7:B55">E7*COS(2*PI()*A7/10)</f>
        <v>0.006379340642309833</v>
      </c>
      <c r="C7">
        <f aca="true" t="shared" si="2" ref="C7:C55">E7*SIN(2*PI()*A7/10)</f>
        <v>0.004634862277271129</v>
      </c>
      <c r="D7">
        <f aca="true" t="shared" si="3" ref="D7:D55">0.1*(B7*C7)</f>
        <v>2.956736529690442E-06</v>
      </c>
      <c r="E7">
        <f t="shared" si="0"/>
        <v>0.007885298685522124</v>
      </c>
    </row>
    <row r="8" spans="1:5" ht="12.75">
      <c r="A8">
        <v>2</v>
      </c>
      <c r="B8">
        <f t="shared" si="1"/>
        <v>0.009708337120792441</v>
      </c>
      <c r="C8">
        <f t="shared" si="2"/>
        <v>0.02987918933001029</v>
      </c>
      <c r="D8">
        <f t="shared" si="3"/>
        <v>2.9007724291172437E-05</v>
      </c>
      <c r="E8">
        <f t="shared" si="0"/>
        <v>0.031416838871368924</v>
      </c>
    </row>
    <row r="9" spans="1:5" ht="12.75">
      <c r="A9">
        <v>3</v>
      </c>
      <c r="B9">
        <f t="shared" si="1"/>
        <v>-0.021700259265259234</v>
      </c>
      <c r="C9">
        <f t="shared" si="2"/>
        <v>0.06678653069312313</v>
      </c>
      <c r="D9">
        <f t="shared" si="3"/>
        <v>-0.00014492850314679656</v>
      </c>
      <c r="E9">
        <f t="shared" si="0"/>
        <v>0.07022351411174854</v>
      </c>
    </row>
    <row r="10" spans="1:5" ht="12.75">
      <c r="A10">
        <v>4</v>
      </c>
      <c r="B10">
        <f t="shared" si="1"/>
        <v>-0.10006999793517217</v>
      </c>
      <c r="C10">
        <f t="shared" si="2"/>
        <v>0.07270510927731126</v>
      </c>
      <c r="D10">
        <f t="shared" si="3"/>
        <v>-0.0007275600135257005</v>
      </c>
      <c r="E10">
        <f t="shared" si="0"/>
        <v>0.12369331995613642</v>
      </c>
    </row>
    <row r="11" spans="1:5" ht="12.75">
      <c r="A11">
        <v>5</v>
      </c>
      <c r="B11">
        <f t="shared" si="1"/>
        <v>-0.19098300562505255</v>
      </c>
      <c r="C11">
        <f t="shared" si="2"/>
        <v>2.339825342553374E-17</v>
      </c>
      <c r="D11">
        <f t="shared" si="3"/>
        <v>-4.468668765585115E-19</v>
      </c>
      <c r="E11">
        <f t="shared" si="0"/>
        <v>0.19098300562505255</v>
      </c>
    </row>
    <row r="12" spans="1:5" ht="12.75">
      <c r="A12">
        <v>6</v>
      </c>
      <c r="B12">
        <f t="shared" si="1"/>
        <v>-0.2192689864248462</v>
      </c>
      <c r="C12">
        <f t="shared" si="2"/>
        <v>-0.15930824371028088</v>
      </c>
      <c r="D12">
        <f t="shared" si="3"/>
        <v>0.003493135712747567</v>
      </c>
      <c r="E12">
        <f t="shared" si="0"/>
        <v>0.27103137257858845</v>
      </c>
    </row>
    <row r="13" spans="1:5" ht="12.75">
      <c r="A13">
        <v>7</v>
      </c>
      <c r="B13">
        <f t="shared" si="1"/>
        <v>-0.11204214892032006</v>
      </c>
      <c r="C13">
        <f t="shared" si="2"/>
        <v>-0.344830277201807</v>
      </c>
      <c r="D13">
        <f t="shared" si="3"/>
        <v>0.003863552527048011</v>
      </c>
      <c r="E13">
        <f t="shared" si="0"/>
        <v>0.36257601025131025</v>
      </c>
    </row>
    <row r="14" spans="1:5" ht="12.75">
      <c r="A14">
        <v>8</v>
      </c>
      <c r="B14">
        <f t="shared" si="1"/>
        <v>0.14343740868497665</v>
      </c>
      <c r="C14">
        <f t="shared" si="2"/>
        <v>-0.44145495132483165</v>
      </c>
      <c r="D14">
        <f t="shared" si="3"/>
        <v>-0.006332115426918635</v>
      </c>
      <c r="E14">
        <f t="shared" si="0"/>
        <v>0.46417320502100345</v>
      </c>
    </row>
    <row r="15" spans="1:5" ht="12.75">
      <c r="A15">
        <v>9</v>
      </c>
      <c r="B15">
        <f t="shared" si="1"/>
        <v>0.4645543116458779</v>
      </c>
      <c r="C15">
        <f t="shared" si="2"/>
        <v>-0.33751846397898655</v>
      </c>
      <c r="D15">
        <f t="shared" si="3"/>
        <v>-0.015679565770153215</v>
      </c>
      <c r="E15">
        <f t="shared" si="0"/>
        <v>0.5742207084349273</v>
      </c>
    </row>
    <row r="16" spans="1:5" ht="12.75">
      <c r="A16">
        <v>10</v>
      </c>
      <c r="B16">
        <f t="shared" si="1"/>
        <v>0.6909830056250525</v>
      </c>
      <c r="C16">
        <f t="shared" si="2"/>
        <v>-1.693113523419295E-16</v>
      </c>
      <c r="D16">
        <f t="shared" si="3"/>
        <v>-1.1699126712766873E-17</v>
      </c>
      <c r="E16">
        <f t="shared" si="0"/>
        <v>0.6909830056250525</v>
      </c>
    </row>
    <row r="17" spans="1:5" ht="12.75">
      <c r="A17">
        <v>11</v>
      </c>
      <c r="B17">
        <f t="shared" si="1"/>
        <v>0.6574223264467784</v>
      </c>
      <c r="C17">
        <f t="shared" si="2"/>
        <v>0.4776452790238068</v>
      </c>
      <c r="D17">
        <f t="shared" si="3"/>
        <v>0.031401467055215175</v>
      </c>
      <c r="E17">
        <f t="shared" si="0"/>
        <v>0.8126186854142753</v>
      </c>
    </row>
    <row r="18" spans="1:5" ht="12.75">
      <c r="A18">
        <v>12</v>
      </c>
      <c r="B18">
        <f t="shared" si="1"/>
        <v>0.2896136567547578</v>
      </c>
      <c r="C18">
        <f t="shared" si="2"/>
        <v>0.8913391835352419</v>
      </c>
      <c r="D18">
        <f t="shared" si="3"/>
        <v>0.025814400035244163</v>
      </c>
      <c r="E18">
        <f t="shared" si="0"/>
        <v>0.9372094804706865</v>
      </c>
    </row>
    <row r="19" spans="1:5" ht="12.75">
      <c r="A19">
        <v>13</v>
      </c>
      <c r="B19">
        <f t="shared" si="1"/>
        <v>-0.328420331995137</v>
      </c>
      <c r="C19">
        <f t="shared" si="2"/>
        <v>1.0107738490550653</v>
      </c>
      <c r="D19">
        <f t="shared" si="3"/>
        <v>-0.0331958683078667</v>
      </c>
      <c r="E19">
        <f t="shared" si="0"/>
        <v>1.0627905195293135</v>
      </c>
    </row>
    <row r="20" spans="1:5" ht="12.75">
      <c r="A20">
        <v>14</v>
      </c>
      <c r="B20">
        <f t="shared" si="1"/>
        <v>-0.9606116623031166</v>
      </c>
      <c r="C20">
        <f t="shared" si="2"/>
        <v>0.6979252255611388</v>
      </c>
      <c r="D20">
        <f t="shared" si="3"/>
        <v>-0.06704351110895632</v>
      </c>
      <c r="E20">
        <f t="shared" si="0"/>
        <v>1.1873813145857246</v>
      </c>
    </row>
    <row r="21" spans="1:5" ht="12.75">
      <c r="A21">
        <v>15</v>
      </c>
      <c r="B21">
        <f t="shared" si="1"/>
        <v>-1.309016994374947</v>
      </c>
      <c r="C21">
        <f t="shared" si="2"/>
        <v>4.811220444322777E-16</v>
      </c>
      <c r="D21">
        <f t="shared" si="3"/>
        <v>-6.297969325302698E-17</v>
      </c>
      <c r="E21">
        <f t="shared" si="0"/>
        <v>1.309016994374947</v>
      </c>
    </row>
    <row r="22" spans="1:5" ht="12.75">
      <c r="A22">
        <v>16</v>
      </c>
      <c r="B22">
        <f t="shared" si="1"/>
        <v>-1.1534796771040172</v>
      </c>
      <c r="C22">
        <f t="shared" si="2"/>
        <v>-0.8380520406059594</v>
      </c>
      <c r="D22">
        <f t="shared" si="3"/>
        <v>0.09666759971945249</v>
      </c>
      <c r="E22">
        <f t="shared" si="0"/>
        <v>1.4257792915650727</v>
      </c>
    </row>
    <row r="23" spans="1:5" ht="12.75">
      <c r="A23">
        <v>17</v>
      </c>
      <c r="B23">
        <f t="shared" si="1"/>
        <v>-0.4745965800649189</v>
      </c>
      <c r="C23">
        <f t="shared" si="2"/>
        <v>-1.4606580812654757</v>
      </c>
      <c r="D23">
        <f t="shared" si="3"/>
        <v>0.06932233300127812</v>
      </c>
      <c r="E23">
        <f t="shared" si="0"/>
        <v>1.535826794978997</v>
      </c>
    </row>
    <row r="24" spans="1:5" ht="12.75">
      <c r="A24">
        <v>18</v>
      </c>
      <c r="B24">
        <f t="shared" si="1"/>
        <v>0.5059918398295742</v>
      </c>
      <c r="C24">
        <f t="shared" si="2"/>
        <v>-1.5572827553885005</v>
      </c>
      <c r="D24">
        <f t="shared" si="3"/>
        <v>-0.07879723665338961</v>
      </c>
      <c r="E24">
        <f t="shared" si="0"/>
        <v>1.6374239897486897</v>
      </c>
    </row>
    <row r="25" spans="1:5" ht="12.75">
      <c r="A25">
        <v>19</v>
      </c>
      <c r="B25">
        <f t="shared" si="1"/>
        <v>1.398765002325048</v>
      </c>
      <c r="C25">
        <f t="shared" si="2"/>
        <v>-1.0162622608746659</v>
      </c>
      <c r="D25">
        <f t="shared" si="3"/>
        <v>-0.14215120836952105</v>
      </c>
      <c r="E25">
        <f t="shared" si="0"/>
        <v>1.7289686274214113</v>
      </c>
    </row>
    <row r="26" spans="1:5" ht="12.75">
      <c r="A26">
        <v>20</v>
      </c>
      <c r="B26">
        <f t="shared" si="1"/>
        <v>1.8090169943749475</v>
      </c>
      <c r="C26">
        <f t="shared" si="2"/>
        <v>-8.865257502247611E-16</v>
      </c>
      <c r="D26">
        <f t="shared" si="3"/>
        <v>-1.6037401481075927E-16</v>
      </c>
      <c r="E26">
        <f t="shared" si="0"/>
        <v>1.8090169943749475</v>
      </c>
    </row>
    <row r="27" spans="1:5" ht="12.75">
      <c r="A27">
        <v>21</v>
      </c>
      <c r="B27">
        <f t="shared" si="1"/>
        <v>1.517963990814723</v>
      </c>
      <c r="C27">
        <f t="shared" si="2"/>
        <v>1.1028653953076342</v>
      </c>
      <c r="D27">
        <f t="shared" si="3"/>
        <v>0.16741099567926337</v>
      </c>
      <c r="E27">
        <f t="shared" si="0"/>
        <v>1.8763066800438635</v>
      </c>
    </row>
    <row r="28" spans="1:5" ht="12.75">
      <c r="A28">
        <v>22</v>
      </c>
      <c r="B28">
        <f t="shared" si="1"/>
        <v>0.5963337294846398</v>
      </c>
      <c r="C28">
        <f t="shared" si="2"/>
        <v>1.8353265018971825</v>
      </c>
      <c r="D28">
        <f t="shared" si="3"/>
        <v>0.10944670976983446</v>
      </c>
      <c r="E28">
        <f t="shared" si="0"/>
        <v>1.9297764858882513</v>
      </c>
    </row>
    <row r="29" spans="1:5" ht="12.75">
      <c r="A29">
        <v>23</v>
      </c>
      <c r="B29">
        <f t="shared" si="1"/>
        <v>-0.6083256516291013</v>
      </c>
      <c r="C29">
        <f t="shared" si="2"/>
        <v>1.8722338432602972</v>
      </c>
      <c r="D29">
        <f t="shared" si="3"/>
        <v>-0.11389278727033772</v>
      </c>
      <c r="E29">
        <f t="shared" si="0"/>
        <v>1.968583161128631</v>
      </c>
    </row>
    <row r="30" spans="1:5" ht="12.75">
      <c r="A30">
        <v>24</v>
      </c>
      <c r="B30">
        <f t="shared" si="1"/>
        <v>-1.6116546481075844</v>
      </c>
      <c r="C30">
        <f t="shared" si="2"/>
        <v>1.170935642307676</v>
      </c>
      <c r="D30">
        <f t="shared" si="3"/>
        <v>-0.1887143870560006</v>
      </c>
      <c r="E30">
        <f t="shared" si="0"/>
        <v>1.9921147013144778</v>
      </c>
    </row>
    <row r="31" spans="1:5" ht="12.75">
      <c r="A31">
        <v>25</v>
      </c>
      <c r="B31">
        <f t="shared" si="1"/>
        <v>-2</v>
      </c>
      <c r="C31">
        <f t="shared" si="2"/>
        <v>1.22514845490862E-15</v>
      </c>
      <c r="D31">
        <f t="shared" si="3"/>
        <v>-2.45029690981724E-16</v>
      </c>
      <c r="E31">
        <f t="shared" si="0"/>
        <v>2</v>
      </c>
    </row>
    <row r="32" spans="1:5" ht="12.75">
      <c r="A32">
        <v>26</v>
      </c>
      <c r="B32">
        <f t="shared" si="1"/>
        <v>-1.6116546481075857</v>
      </c>
      <c r="C32">
        <f t="shared" si="2"/>
        <v>-1.170935642307674</v>
      </c>
      <c r="D32">
        <f t="shared" si="3"/>
        <v>0.18871438705600044</v>
      </c>
      <c r="E32">
        <f t="shared" si="0"/>
        <v>1.992114701314478</v>
      </c>
    </row>
    <row r="33" spans="1:5" ht="12.75">
      <c r="A33">
        <v>27</v>
      </c>
      <c r="B33">
        <f t="shared" si="1"/>
        <v>-0.6083256516291037</v>
      </c>
      <c r="C33">
        <f t="shared" si="2"/>
        <v>-1.8722338432602965</v>
      </c>
      <c r="D33">
        <f t="shared" si="3"/>
        <v>0.11389278727033812</v>
      </c>
      <c r="E33">
        <f t="shared" si="0"/>
        <v>1.968583161128631</v>
      </c>
    </row>
    <row r="34" spans="1:5" ht="12.75">
      <c r="A34">
        <v>28</v>
      </c>
      <c r="B34">
        <f t="shared" si="1"/>
        <v>0.5963337294846344</v>
      </c>
      <c r="C34">
        <f t="shared" si="2"/>
        <v>-1.8353265018971843</v>
      </c>
      <c r="D34">
        <f t="shared" si="3"/>
        <v>-0.10944670976983358</v>
      </c>
      <c r="E34">
        <f t="shared" si="0"/>
        <v>1.9297764858882513</v>
      </c>
    </row>
    <row r="35" spans="1:5" ht="12.75">
      <c r="A35">
        <v>29</v>
      </c>
      <c r="B35">
        <f t="shared" si="1"/>
        <v>1.5179639908147218</v>
      </c>
      <c r="C35">
        <f t="shared" si="2"/>
        <v>-1.102865395307636</v>
      </c>
      <c r="D35">
        <f t="shared" si="3"/>
        <v>-0.16741099567926349</v>
      </c>
      <c r="E35">
        <f t="shared" si="0"/>
        <v>1.8763066800438635</v>
      </c>
    </row>
    <row r="36" spans="1:5" ht="12.75">
      <c r="A36">
        <v>30</v>
      </c>
      <c r="B36">
        <f t="shared" si="1"/>
        <v>1.809016994374948</v>
      </c>
      <c r="C36">
        <f t="shared" si="2"/>
        <v>-1.329788625337142E-15</v>
      </c>
      <c r="D36">
        <f t="shared" si="3"/>
        <v>-2.4056102221613902E-16</v>
      </c>
      <c r="E36">
        <f t="shared" si="0"/>
        <v>1.809016994374948</v>
      </c>
    </row>
    <row r="37" spans="1:5" ht="12.75">
      <c r="A37">
        <v>31</v>
      </c>
      <c r="B37">
        <f t="shared" si="1"/>
        <v>1.3987650023250497</v>
      </c>
      <c r="C37">
        <f t="shared" si="2"/>
        <v>1.0162622608746643</v>
      </c>
      <c r="D37">
        <f t="shared" si="3"/>
        <v>0.14215120836952103</v>
      </c>
      <c r="E37">
        <f t="shared" si="0"/>
        <v>1.7289686274214118</v>
      </c>
    </row>
    <row r="38" spans="1:5" ht="12.75">
      <c r="A38">
        <v>32</v>
      </c>
      <c r="B38">
        <f t="shared" si="1"/>
        <v>0.505991839829576</v>
      </c>
      <c r="C38">
        <f t="shared" si="2"/>
        <v>1.5572827553884996</v>
      </c>
      <c r="D38">
        <f t="shared" si="3"/>
        <v>0.07879723665338983</v>
      </c>
      <c r="E38">
        <f aca="true" t="shared" si="4" ref="E38:E55">1-COS(2*PI()*A38/50)</f>
        <v>1.6374239897486895</v>
      </c>
    </row>
    <row r="39" spans="1:5" ht="12.75">
      <c r="A39">
        <v>33</v>
      </c>
      <c r="B39">
        <f t="shared" si="1"/>
        <v>-0.4745965800649169</v>
      </c>
      <c r="C39">
        <f t="shared" si="2"/>
        <v>1.4606580812654757</v>
      </c>
      <c r="D39">
        <f t="shared" si="3"/>
        <v>-0.06932233300127782</v>
      </c>
      <c r="E39">
        <f t="shared" si="4"/>
        <v>1.5358267949789963</v>
      </c>
    </row>
    <row r="40" spans="1:5" ht="12.75">
      <c r="A40">
        <v>34</v>
      </c>
      <c r="B40">
        <f t="shared" si="1"/>
        <v>-1.1534796771040159</v>
      </c>
      <c r="C40">
        <f t="shared" si="2"/>
        <v>0.8380520406059605</v>
      </c>
      <c r="D40">
        <f t="shared" si="3"/>
        <v>-0.09666759971945249</v>
      </c>
      <c r="E40">
        <f t="shared" si="4"/>
        <v>1.4257792915650722</v>
      </c>
    </row>
    <row r="41" spans="1:5" ht="12.75">
      <c r="A41">
        <v>35</v>
      </c>
      <c r="B41">
        <f t="shared" si="1"/>
        <v>-1.3090169943749475</v>
      </c>
      <c r="C41">
        <f t="shared" si="2"/>
        <v>1.1226181036753148E-15</v>
      </c>
      <c r="D41">
        <f t="shared" si="3"/>
        <v>-1.4695261759039638E-16</v>
      </c>
      <c r="E41">
        <f t="shared" si="4"/>
        <v>1.3090169943749475</v>
      </c>
    </row>
    <row r="42" spans="1:5" ht="12.75">
      <c r="A42">
        <v>36</v>
      </c>
      <c r="B42">
        <f t="shared" si="1"/>
        <v>-0.9606116623031173</v>
      </c>
      <c r="C42">
        <f t="shared" si="2"/>
        <v>-0.6979252255611378</v>
      </c>
      <c r="D42">
        <f t="shared" si="3"/>
        <v>0.06704351110895627</v>
      </c>
      <c r="E42">
        <f t="shared" si="4"/>
        <v>1.1873813145857246</v>
      </c>
    </row>
    <row r="43" spans="1:5" ht="12.75">
      <c r="A43">
        <v>37</v>
      </c>
      <c r="B43">
        <f t="shared" si="1"/>
        <v>-0.32842033199513815</v>
      </c>
      <c r="C43">
        <f t="shared" si="2"/>
        <v>-1.0107738490550648</v>
      </c>
      <c r="D43">
        <f t="shared" si="3"/>
        <v>0.033195868307866805</v>
      </c>
      <c r="E43">
        <f t="shared" si="4"/>
        <v>1.0627905195293132</v>
      </c>
    </row>
    <row r="44" spans="1:5" ht="12.75">
      <c r="A44">
        <v>38</v>
      </c>
      <c r="B44">
        <f t="shared" si="1"/>
        <v>0.2896136567547569</v>
      </c>
      <c r="C44">
        <f t="shared" si="2"/>
        <v>-0.8913391835352428</v>
      </c>
      <c r="D44">
        <f t="shared" si="3"/>
        <v>-0.025814400035244107</v>
      </c>
      <c r="E44">
        <f t="shared" si="4"/>
        <v>0.9372094804706872</v>
      </c>
    </row>
    <row r="45" spans="1:5" ht="12.75">
      <c r="A45">
        <v>39</v>
      </c>
      <c r="B45">
        <f t="shared" si="1"/>
        <v>0.6574223264467779</v>
      </c>
      <c r="C45">
        <f t="shared" si="2"/>
        <v>-0.47764527902380854</v>
      </c>
      <c r="D45">
        <f t="shared" si="3"/>
        <v>-0.03140146705521526</v>
      </c>
      <c r="E45">
        <f t="shared" si="4"/>
        <v>0.8126186854142757</v>
      </c>
    </row>
    <row r="46" spans="1:5" ht="12.75">
      <c r="A46">
        <v>40</v>
      </c>
      <c r="B46">
        <f t="shared" si="1"/>
        <v>0.6909830056250528</v>
      </c>
      <c r="C46">
        <f t="shared" si="2"/>
        <v>-6.772454093677182E-16</v>
      </c>
      <c r="D46">
        <f t="shared" si="3"/>
        <v>-4.679650685106752E-17</v>
      </c>
      <c r="E46">
        <f t="shared" si="4"/>
        <v>0.6909830056250528</v>
      </c>
    </row>
    <row r="47" spans="1:5" ht="12.75">
      <c r="A47">
        <v>41</v>
      </c>
      <c r="B47">
        <f t="shared" si="1"/>
        <v>0.4645543116458802</v>
      </c>
      <c r="C47">
        <f t="shared" si="2"/>
        <v>0.33751846397898483</v>
      </c>
      <c r="D47">
        <f t="shared" si="3"/>
        <v>0.01567956577015321</v>
      </c>
      <c r="E47">
        <f t="shared" si="4"/>
        <v>0.5742207084349282</v>
      </c>
    </row>
    <row r="48" spans="1:5" ht="12.75">
      <c r="A48">
        <v>42</v>
      </c>
      <c r="B48">
        <f t="shared" si="1"/>
        <v>0.14343740868497712</v>
      </c>
      <c r="C48">
        <f t="shared" si="2"/>
        <v>0.4414549513248313</v>
      </c>
      <c r="D48">
        <f t="shared" si="3"/>
        <v>0.006332115426918652</v>
      </c>
      <c r="E48">
        <f t="shared" si="4"/>
        <v>0.46417320502100323</v>
      </c>
    </row>
    <row r="49" spans="1:5" ht="12.75">
      <c r="A49">
        <v>43</v>
      </c>
      <c r="B49">
        <f t="shared" si="1"/>
        <v>-0.11204214892031979</v>
      </c>
      <c r="C49">
        <f t="shared" si="2"/>
        <v>0.34483027720180753</v>
      </c>
      <c r="D49">
        <f t="shared" si="3"/>
        <v>-0.0038635525270480074</v>
      </c>
      <c r="E49">
        <f t="shared" si="4"/>
        <v>0.3625760102513107</v>
      </c>
    </row>
    <row r="50" spans="1:5" ht="12.75">
      <c r="A50">
        <v>44</v>
      </c>
      <c r="B50">
        <f t="shared" si="1"/>
        <v>-0.21926898642484569</v>
      </c>
      <c r="C50">
        <f t="shared" si="2"/>
        <v>0.15930824371028213</v>
      </c>
      <c r="D50">
        <f t="shared" si="3"/>
        <v>-0.0034931357127475863</v>
      </c>
      <c r="E50">
        <f t="shared" si="4"/>
        <v>0.2710313725785888</v>
      </c>
    </row>
    <row r="51" spans="1:5" ht="12.75">
      <c r="A51">
        <v>45</v>
      </c>
      <c r="B51">
        <f t="shared" si="1"/>
        <v>-0.19098300562505266</v>
      </c>
      <c r="C51">
        <f t="shared" si="2"/>
        <v>2.105842808298038E-16</v>
      </c>
      <c r="D51">
        <f t="shared" si="3"/>
        <v>-4.0218018890266095E-18</v>
      </c>
      <c r="E51">
        <f t="shared" si="4"/>
        <v>0.19098300562505266</v>
      </c>
    </row>
    <row r="52" spans="1:5" ht="12.75">
      <c r="A52">
        <v>46</v>
      </c>
      <c r="B52">
        <f t="shared" si="1"/>
        <v>-0.10006999793517263</v>
      </c>
      <c r="C52">
        <f t="shared" si="2"/>
        <v>-0.0727051092773114</v>
      </c>
      <c r="D52">
        <f t="shared" si="3"/>
        <v>0.0007275600135257052</v>
      </c>
      <c r="E52">
        <f t="shared" si="4"/>
        <v>0.12369331995613686</v>
      </c>
    </row>
    <row r="53" spans="1:5" ht="12.75">
      <c r="A53">
        <v>47</v>
      </c>
      <c r="B53">
        <f t="shared" si="1"/>
        <v>-0.021700259265259078</v>
      </c>
      <c r="C53">
        <f t="shared" si="2"/>
        <v>-0.06678653069312318</v>
      </c>
      <c r="D53">
        <f t="shared" si="3"/>
        <v>0.0001449285031467956</v>
      </c>
      <c r="E53">
        <f t="shared" si="4"/>
        <v>0.07022351411174854</v>
      </c>
    </row>
    <row r="54" spans="1:5" ht="12.75">
      <c r="A54">
        <v>48</v>
      </c>
      <c r="B54">
        <f t="shared" si="1"/>
        <v>0.00970833712079244</v>
      </c>
      <c r="C54">
        <f t="shared" si="2"/>
        <v>-0.029879189330010412</v>
      </c>
      <c r="D54">
        <f t="shared" si="3"/>
        <v>-2.900772429117255E-05</v>
      </c>
      <c r="E54">
        <f t="shared" si="4"/>
        <v>0.031416838871369035</v>
      </c>
    </row>
    <row r="55" spans="1:5" ht="12.75">
      <c r="A55">
        <v>49</v>
      </c>
      <c r="B55">
        <f t="shared" si="1"/>
        <v>0.0063793406423099</v>
      </c>
      <c r="C55">
        <f t="shared" si="2"/>
        <v>-0.004634862277271224</v>
      </c>
      <c r="D55">
        <f t="shared" si="3"/>
        <v>-2.956736529690534E-06</v>
      </c>
      <c r="E55">
        <f t="shared" si="4"/>
        <v>0.007885298685522235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29"/>
  <sheetViews>
    <sheetView workbookViewId="0" topLeftCell="A1">
      <selection activeCell="A8" sqref="A8"/>
    </sheetView>
  </sheetViews>
  <sheetFormatPr defaultColWidth="9.140625" defaultRowHeight="12.75"/>
  <cols>
    <col min="1" max="1" width="11.421875" style="0" customWidth="1"/>
    <col min="3" max="3" width="11.28125" style="0" customWidth="1"/>
    <col min="4" max="4" width="12.28125" style="0" customWidth="1"/>
    <col min="5" max="5" width="25.421875" style="0" customWidth="1"/>
  </cols>
  <sheetData>
    <row r="1" spans="1:9" ht="12.75">
      <c r="A1" s="4" t="s">
        <v>23</v>
      </c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 t="s">
        <v>29</v>
      </c>
      <c r="B3" s="4"/>
      <c r="C3" s="4"/>
      <c r="D3" s="4"/>
      <c r="E3" s="4"/>
      <c r="F3" s="4"/>
      <c r="G3" s="4"/>
      <c r="H3" s="4"/>
      <c r="I3" s="4"/>
    </row>
    <row r="4" spans="1:9" ht="12.75">
      <c r="A4" s="4" t="s">
        <v>30</v>
      </c>
      <c r="B4" s="4"/>
      <c r="C4" s="4"/>
      <c r="D4" s="4"/>
      <c r="E4" s="4"/>
      <c r="F4" s="4"/>
      <c r="G4" s="4"/>
      <c r="H4" s="4"/>
      <c r="I4" s="4"/>
    </row>
    <row r="5" spans="1:9" ht="12.75">
      <c r="A5" s="3" t="s">
        <v>31</v>
      </c>
      <c r="B5" s="3"/>
      <c r="C5" s="3"/>
      <c r="D5" s="3"/>
      <c r="E5" s="3"/>
      <c r="F5" s="3"/>
      <c r="G5" s="3"/>
      <c r="H5" s="3"/>
      <c r="I5" s="3"/>
    </row>
    <row r="6" spans="1:9" ht="12.75">
      <c r="A6" s="3" t="s">
        <v>32</v>
      </c>
      <c r="B6" s="3"/>
      <c r="C6" s="3"/>
      <c r="D6" s="3"/>
      <c r="E6" s="3"/>
      <c r="F6" s="3"/>
      <c r="G6" s="3"/>
      <c r="H6" s="3"/>
      <c r="I6" s="3"/>
    </row>
    <row r="7" spans="1:9" ht="12.75">
      <c r="A7" s="3" t="s">
        <v>33</v>
      </c>
      <c r="B7" s="3"/>
      <c r="C7" s="3"/>
      <c r="D7" s="3"/>
      <c r="E7" s="3"/>
      <c r="F7" s="3"/>
      <c r="G7" s="3"/>
      <c r="H7" s="3"/>
      <c r="I7" s="3"/>
    </row>
    <row r="9" spans="1:5" ht="12.75">
      <c r="A9" s="2" t="s">
        <v>24</v>
      </c>
      <c r="B9" s="2" t="s">
        <v>27</v>
      </c>
      <c r="C9" s="2" t="s">
        <v>28</v>
      </c>
      <c r="D9" s="2" t="s">
        <v>26</v>
      </c>
      <c r="E9" s="2" t="s">
        <v>25</v>
      </c>
    </row>
    <row r="10" spans="1:5" ht="12.75">
      <c r="A10">
        <v>0</v>
      </c>
      <c r="B10">
        <f>A10^2</f>
        <v>0</v>
      </c>
      <c r="C10">
        <f>1.5*A10^2</f>
        <v>0</v>
      </c>
      <c r="D10">
        <f>2*A10^2</f>
        <v>0</v>
      </c>
      <c r="E10">
        <f ca="1">A10*5*RAND()</f>
        <v>0</v>
      </c>
    </row>
    <row r="11" spans="1:5" ht="12.75">
      <c r="A11">
        <v>1</v>
      </c>
      <c r="B11">
        <f aca="true" t="shared" si="0" ref="B11:B29">A11^2</f>
        <v>1</v>
      </c>
      <c r="C11">
        <f aca="true" t="shared" si="1" ref="C11:C29">1.5*A11^2</f>
        <v>1.5</v>
      </c>
      <c r="D11">
        <f aca="true" t="shared" si="2" ref="D11:D29">2*A11^2</f>
        <v>2</v>
      </c>
      <c r="E11">
        <f aca="true" ca="1" t="shared" si="3" ref="E11:E29">A11*5*RAND()</f>
        <v>4.7962085475725225</v>
      </c>
    </row>
    <row r="12" spans="1:5" ht="12.75">
      <c r="A12">
        <v>2</v>
      </c>
      <c r="B12">
        <f t="shared" si="0"/>
        <v>4</v>
      </c>
      <c r="C12">
        <f t="shared" si="1"/>
        <v>6</v>
      </c>
      <c r="D12">
        <f t="shared" si="2"/>
        <v>8</v>
      </c>
      <c r="E12">
        <f ca="1" t="shared" si="3"/>
        <v>1.8009743468530037</v>
      </c>
    </row>
    <row r="13" spans="1:5" ht="12.75">
      <c r="A13">
        <v>3</v>
      </c>
      <c r="B13">
        <f t="shared" si="0"/>
        <v>9</v>
      </c>
      <c r="C13">
        <f t="shared" si="1"/>
        <v>13.5</v>
      </c>
      <c r="D13">
        <f t="shared" si="2"/>
        <v>18</v>
      </c>
      <c r="E13">
        <f ca="1" t="shared" si="3"/>
        <v>13.156618761382429</v>
      </c>
    </row>
    <row r="14" spans="1:5" ht="12.75">
      <c r="A14">
        <v>4</v>
      </c>
      <c r="B14">
        <f t="shared" si="0"/>
        <v>16</v>
      </c>
      <c r="C14">
        <f t="shared" si="1"/>
        <v>24</v>
      </c>
      <c r="D14">
        <f t="shared" si="2"/>
        <v>32</v>
      </c>
      <c r="E14">
        <f ca="1" t="shared" si="3"/>
        <v>3.82718963055261</v>
      </c>
    </row>
    <row r="15" spans="1:5" ht="12.75">
      <c r="A15">
        <v>5</v>
      </c>
      <c r="B15">
        <f t="shared" si="0"/>
        <v>25</v>
      </c>
      <c r="C15">
        <f t="shared" si="1"/>
        <v>37.5</v>
      </c>
      <c r="D15">
        <f t="shared" si="2"/>
        <v>50</v>
      </c>
      <c r="E15">
        <f ca="1" t="shared" si="3"/>
        <v>16.751728697384905</v>
      </c>
    </row>
    <row r="16" spans="1:5" ht="12.75">
      <c r="A16">
        <v>6</v>
      </c>
      <c r="B16">
        <f t="shared" si="0"/>
        <v>36</v>
      </c>
      <c r="C16">
        <f t="shared" si="1"/>
        <v>54</v>
      </c>
      <c r="D16">
        <f t="shared" si="2"/>
        <v>72</v>
      </c>
      <c r="E16">
        <f ca="1" t="shared" si="3"/>
        <v>2.706830441202559</v>
      </c>
    </row>
    <row r="17" spans="1:5" ht="12.75">
      <c r="A17">
        <v>7</v>
      </c>
      <c r="B17">
        <f t="shared" si="0"/>
        <v>49</v>
      </c>
      <c r="C17">
        <f t="shared" si="1"/>
        <v>73.5</v>
      </c>
      <c r="D17">
        <f t="shared" si="2"/>
        <v>98</v>
      </c>
      <c r="E17">
        <f ca="1" t="shared" si="3"/>
        <v>5.390791499783698</v>
      </c>
    </row>
    <row r="18" spans="1:5" ht="12.75">
      <c r="A18">
        <v>8</v>
      </c>
      <c r="B18">
        <f t="shared" si="0"/>
        <v>64</v>
      </c>
      <c r="C18">
        <f t="shared" si="1"/>
        <v>96</v>
      </c>
      <c r="D18">
        <f t="shared" si="2"/>
        <v>128</v>
      </c>
      <c r="E18">
        <f ca="1" t="shared" si="3"/>
        <v>13.635446966198126</v>
      </c>
    </row>
    <row r="19" spans="1:5" ht="12.75">
      <c r="A19">
        <v>9</v>
      </c>
      <c r="B19">
        <f t="shared" si="0"/>
        <v>81</v>
      </c>
      <c r="C19">
        <f t="shared" si="1"/>
        <v>121.5</v>
      </c>
      <c r="D19">
        <f t="shared" si="2"/>
        <v>162</v>
      </c>
      <c r="E19">
        <f ca="1" t="shared" si="3"/>
        <v>25.003713291027772</v>
      </c>
    </row>
    <row r="20" spans="1:5" ht="12.75">
      <c r="A20">
        <v>10</v>
      </c>
      <c r="B20">
        <f t="shared" si="0"/>
        <v>100</v>
      </c>
      <c r="C20">
        <f t="shared" si="1"/>
        <v>150</v>
      </c>
      <c r="D20">
        <f t="shared" si="2"/>
        <v>200</v>
      </c>
      <c r="E20">
        <f ca="1" t="shared" si="3"/>
        <v>33.778005767645304</v>
      </c>
    </row>
    <row r="21" spans="1:5" ht="12.75">
      <c r="A21">
        <v>11</v>
      </c>
      <c r="B21">
        <f t="shared" si="0"/>
        <v>121</v>
      </c>
      <c r="C21">
        <f t="shared" si="1"/>
        <v>181.5</v>
      </c>
      <c r="D21">
        <f t="shared" si="2"/>
        <v>242</v>
      </c>
      <c r="E21">
        <f ca="1" t="shared" si="3"/>
        <v>31.261380867376218</v>
      </c>
    </row>
    <row r="22" spans="1:5" ht="12.75">
      <c r="A22">
        <v>12</v>
      </c>
      <c r="B22">
        <f t="shared" si="0"/>
        <v>144</v>
      </c>
      <c r="C22">
        <f t="shared" si="1"/>
        <v>216</v>
      </c>
      <c r="D22">
        <f t="shared" si="2"/>
        <v>288</v>
      </c>
      <c r="E22">
        <f ca="1" t="shared" si="3"/>
        <v>48.01443905075578</v>
      </c>
    </row>
    <row r="23" spans="1:5" ht="12.75">
      <c r="A23">
        <v>13</v>
      </c>
      <c r="B23">
        <f t="shared" si="0"/>
        <v>169</v>
      </c>
      <c r="C23">
        <f t="shared" si="1"/>
        <v>253.5</v>
      </c>
      <c r="D23">
        <f t="shared" si="2"/>
        <v>338</v>
      </c>
      <c r="E23">
        <f ca="1" t="shared" si="3"/>
        <v>59.7425144042813</v>
      </c>
    </row>
    <row r="24" spans="1:5" ht="12.75">
      <c r="A24">
        <v>14</v>
      </c>
      <c r="B24">
        <f t="shared" si="0"/>
        <v>196</v>
      </c>
      <c r="C24">
        <f t="shared" si="1"/>
        <v>294</v>
      </c>
      <c r="D24">
        <f t="shared" si="2"/>
        <v>392</v>
      </c>
      <c r="E24">
        <f ca="1" t="shared" si="3"/>
        <v>64.9453287941169</v>
      </c>
    </row>
    <row r="25" spans="1:5" ht="12.75">
      <c r="A25">
        <v>15</v>
      </c>
      <c r="B25">
        <f t="shared" si="0"/>
        <v>225</v>
      </c>
      <c r="C25">
        <f t="shared" si="1"/>
        <v>337.5</v>
      </c>
      <c r="D25">
        <f t="shared" si="2"/>
        <v>450</v>
      </c>
      <c r="E25">
        <f ca="1" t="shared" si="3"/>
        <v>47.65339866158178</v>
      </c>
    </row>
    <row r="26" spans="1:5" ht="12.75">
      <c r="A26">
        <v>16</v>
      </c>
      <c r="B26">
        <f t="shared" si="0"/>
        <v>256</v>
      </c>
      <c r="C26">
        <f t="shared" si="1"/>
        <v>384</v>
      </c>
      <c r="D26">
        <f t="shared" si="2"/>
        <v>512</v>
      </c>
      <c r="E26">
        <f ca="1" t="shared" si="3"/>
        <v>24.72257312689388</v>
      </c>
    </row>
    <row r="27" spans="1:5" ht="12.75">
      <c r="A27">
        <v>17</v>
      </c>
      <c r="B27">
        <f t="shared" si="0"/>
        <v>289</v>
      </c>
      <c r="C27">
        <f t="shared" si="1"/>
        <v>433.5</v>
      </c>
      <c r="D27">
        <f t="shared" si="2"/>
        <v>578</v>
      </c>
      <c r="E27">
        <f ca="1" t="shared" si="3"/>
        <v>4.0798387605166075</v>
      </c>
    </row>
    <row r="28" spans="1:5" ht="12.75">
      <c r="A28">
        <v>18</v>
      </c>
      <c r="B28">
        <f t="shared" si="0"/>
        <v>324</v>
      </c>
      <c r="C28">
        <f t="shared" si="1"/>
        <v>486</v>
      </c>
      <c r="D28">
        <f t="shared" si="2"/>
        <v>648</v>
      </c>
      <c r="E28">
        <f ca="1" t="shared" si="3"/>
        <v>41.1790781013438</v>
      </c>
    </row>
    <row r="29" spans="1:5" ht="12.75">
      <c r="A29">
        <v>19</v>
      </c>
      <c r="B29">
        <f t="shared" si="0"/>
        <v>361</v>
      </c>
      <c r="C29">
        <f t="shared" si="1"/>
        <v>541.5</v>
      </c>
      <c r="D29">
        <f t="shared" si="2"/>
        <v>722</v>
      </c>
      <c r="E29">
        <f ca="1" t="shared" si="3"/>
        <v>90.33849189037602</v>
      </c>
    </row>
  </sheetData>
  <mergeCells count="7">
    <mergeCell ref="A5:I5"/>
    <mergeCell ref="A6:I6"/>
    <mergeCell ref="A7:I7"/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62"/>
  <sheetViews>
    <sheetView workbookViewId="0" topLeftCell="A1">
      <selection activeCell="N22" sqref="N22"/>
    </sheetView>
  </sheetViews>
  <sheetFormatPr defaultColWidth="9.140625" defaultRowHeight="12.75"/>
  <sheetData>
    <row r="1" spans="1:3" ht="12.75">
      <c r="A1" t="s">
        <v>0</v>
      </c>
      <c r="B1" t="s">
        <v>13</v>
      </c>
      <c r="C1" t="s">
        <v>16</v>
      </c>
    </row>
    <row r="2" spans="1:5" ht="12.75">
      <c r="A2">
        <v>0</v>
      </c>
      <c r="B2">
        <f>SUM(C2:C8)/7</f>
        <v>0.5874656010440257</v>
      </c>
      <c r="C2">
        <v>0.8216285582722058</v>
      </c>
      <c r="E2">
        <v>0.8216285582722058</v>
      </c>
    </row>
    <row r="3" spans="1:5" ht="12.75">
      <c r="A3">
        <v>1</v>
      </c>
      <c r="B3">
        <f aca="true" t="shared" si="0" ref="B3:B51">SUM(C3:C9)/7</f>
        <v>0.6021272335909716</v>
      </c>
      <c r="C3">
        <v>0.8053994168451759</v>
      </c>
      <c r="E3">
        <v>0.8053994168451759</v>
      </c>
    </row>
    <row r="4" spans="1:5" ht="12.75">
      <c r="A4">
        <v>2</v>
      </c>
      <c r="B4">
        <f t="shared" si="0"/>
        <v>0.5568068224911445</v>
      </c>
      <c r="C4">
        <v>0.08951008697020502</v>
      </c>
      <c r="E4">
        <v>0.08951008697020502</v>
      </c>
    </row>
    <row r="5" spans="1:5" ht="12.75">
      <c r="A5">
        <v>3</v>
      </c>
      <c r="B5">
        <f t="shared" si="0"/>
        <v>0.561287783404489</v>
      </c>
      <c r="C5">
        <v>0.18125264150493692</v>
      </c>
      <c r="E5">
        <v>0.18125264150493692</v>
      </c>
    </row>
    <row r="6" spans="1:5" ht="12.75">
      <c r="A6">
        <v>4</v>
      </c>
      <c r="B6">
        <f t="shared" si="0"/>
        <v>0.6440583965348223</v>
      </c>
      <c r="C6">
        <v>0.9783662959432737</v>
      </c>
      <c r="E6">
        <v>0.9783662959432737</v>
      </c>
    </row>
    <row r="7" spans="1:5" ht="12.75">
      <c r="A7">
        <v>5</v>
      </c>
      <c r="B7">
        <f t="shared" si="0"/>
        <v>0.5078073789266438</v>
      </c>
      <c r="C7">
        <v>0.9746304678789155</v>
      </c>
      <c r="E7">
        <v>0.9746304678789155</v>
      </c>
    </row>
    <row r="8" spans="1:5" ht="12.75">
      <c r="A8">
        <v>6</v>
      </c>
      <c r="B8">
        <f t="shared" si="0"/>
        <v>0.48592960166452076</v>
      </c>
      <c r="C8">
        <v>0.26147173989346695</v>
      </c>
      <c r="E8">
        <v>0.26147173989346695</v>
      </c>
    </row>
    <row r="9" spans="1:5" ht="12.75">
      <c r="A9">
        <v>7</v>
      </c>
      <c r="B9">
        <f t="shared" si="0"/>
        <v>0.5366230229781696</v>
      </c>
      <c r="C9">
        <v>0.9242599861008278</v>
      </c>
      <c r="E9">
        <v>0.9242599861008278</v>
      </c>
    </row>
    <row r="10" spans="1:5" ht="12.75">
      <c r="A10">
        <v>8</v>
      </c>
      <c r="B10">
        <f t="shared" si="0"/>
        <v>0.4981147846538538</v>
      </c>
      <c r="C10">
        <v>0.48815653914638624</v>
      </c>
      <c r="E10">
        <v>0.48815653914638624</v>
      </c>
    </row>
    <row r="11" spans="1:5" ht="12.75">
      <c r="A11">
        <v>9</v>
      </c>
      <c r="B11">
        <f t="shared" si="0"/>
        <v>0.436563711815325</v>
      </c>
      <c r="C11">
        <v>0.12087681336361644</v>
      </c>
      <c r="E11">
        <v>0.12087681336361644</v>
      </c>
    </row>
    <row r="12" spans="1:5" ht="12.75">
      <c r="A12">
        <v>10</v>
      </c>
      <c r="B12">
        <f t="shared" si="0"/>
        <v>0.49556057032174977</v>
      </c>
      <c r="C12">
        <v>0.7606469334172703</v>
      </c>
      <c r="E12">
        <v>0.7606469334172703</v>
      </c>
    </row>
    <row r="13" spans="1:5" ht="12.75">
      <c r="A13">
        <v>11</v>
      </c>
      <c r="B13">
        <f t="shared" si="0"/>
        <v>0.4316830163777294</v>
      </c>
      <c r="C13">
        <v>0.02460917268602414</v>
      </c>
      <c r="E13">
        <v>0.02460917268602414</v>
      </c>
    </row>
    <row r="14" spans="1:5" ht="12.75">
      <c r="A14">
        <v>12</v>
      </c>
      <c r="B14">
        <f t="shared" si="0"/>
        <v>0.5149650639581828</v>
      </c>
      <c r="C14">
        <v>0.8214860270440536</v>
      </c>
      <c r="E14">
        <v>0.8214860270440536</v>
      </c>
    </row>
    <row r="15" spans="1:5" ht="12.75">
      <c r="A15">
        <v>13</v>
      </c>
      <c r="B15">
        <f t="shared" si="0"/>
        <v>0.44441112562674806</v>
      </c>
      <c r="C15">
        <v>0.6163256890890088</v>
      </c>
      <c r="E15">
        <v>0.6163256890890088</v>
      </c>
    </row>
    <row r="16" spans="1:5" ht="12.75">
      <c r="A16">
        <v>14</v>
      </c>
      <c r="B16">
        <f t="shared" si="0"/>
        <v>0.48799926179000036</v>
      </c>
      <c r="C16">
        <v>0.6547023178306175</v>
      </c>
      <c r="E16">
        <v>0.6547023178306175</v>
      </c>
    </row>
    <row r="17" spans="1:5" ht="12.75">
      <c r="A17">
        <v>15</v>
      </c>
      <c r="B17">
        <f t="shared" si="0"/>
        <v>0.4173567782383979</v>
      </c>
      <c r="C17">
        <v>0.05729902927668462</v>
      </c>
      <c r="E17">
        <v>0.05729902927668462</v>
      </c>
    </row>
    <row r="18" spans="1:5" ht="12.75">
      <c r="A18">
        <v>16</v>
      </c>
      <c r="B18">
        <f t="shared" si="0"/>
        <v>0.4284574097143014</v>
      </c>
      <c r="C18">
        <v>0.5338548229085902</v>
      </c>
      <c r="E18">
        <v>0.5338548229085902</v>
      </c>
    </row>
    <row r="19" spans="1:5" ht="12.75">
      <c r="A19">
        <v>17</v>
      </c>
      <c r="B19">
        <f t="shared" si="0"/>
        <v>0.39885686537604</v>
      </c>
      <c r="C19">
        <v>0.3135040558091271</v>
      </c>
      <c r="E19">
        <v>0.3135040558091271</v>
      </c>
    </row>
    <row r="20" spans="1:5" ht="12.75">
      <c r="A20">
        <v>18</v>
      </c>
      <c r="B20">
        <f t="shared" si="0"/>
        <v>0.46520621407104595</v>
      </c>
      <c r="C20">
        <v>0.6075835057491972</v>
      </c>
      <c r="E20">
        <v>0.6075835057491972</v>
      </c>
    </row>
    <row r="21" spans="1:5" ht="12.75">
      <c r="A21">
        <v>19</v>
      </c>
      <c r="B21">
        <f t="shared" si="0"/>
        <v>0.39879172663395684</v>
      </c>
      <c r="C21">
        <v>0.3276084587240107</v>
      </c>
      <c r="E21">
        <v>0.3276084587240107</v>
      </c>
    </row>
    <row r="22" spans="1:5" ht="12.75">
      <c r="A22">
        <v>20</v>
      </c>
      <c r="B22">
        <f t="shared" si="0"/>
        <v>0.460571834345901</v>
      </c>
      <c r="C22">
        <v>0.9214426422317752</v>
      </c>
      <c r="E22">
        <v>0.9214426422317752</v>
      </c>
    </row>
    <row r="23" spans="1:5" ht="12.75">
      <c r="A23">
        <v>21</v>
      </c>
      <c r="B23">
        <f t="shared" si="0"/>
        <v>0.44735217901439345</v>
      </c>
      <c r="C23">
        <v>0.16020493296939997</v>
      </c>
      <c r="E23">
        <v>0.16020493296939997</v>
      </c>
    </row>
    <row r="24" spans="1:5" ht="12.75">
      <c r="A24">
        <v>22</v>
      </c>
      <c r="B24">
        <f t="shared" si="0"/>
        <v>0.4827186214117141</v>
      </c>
      <c r="C24">
        <v>0.13500344960800925</v>
      </c>
      <c r="E24">
        <v>0.13500344960800925</v>
      </c>
    </row>
    <row r="25" spans="1:5" ht="12.75">
      <c r="A25">
        <v>23</v>
      </c>
      <c r="B25">
        <f t="shared" si="0"/>
        <v>0.4994815287733289</v>
      </c>
      <c r="C25">
        <v>0.3266510125407609</v>
      </c>
      <c r="E25">
        <v>0.3266510125407609</v>
      </c>
    </row>
    <row r="26" spans="1:5" ht="12.75">
      <c r="A26">
        <v>24</v>
      </c>
      <c r="B26">
        <f t="shared" si="0"/>
        <v>0.49632520665817637</v>
      </c>
      <c r="C26">
        <v>0.7779494966741685</v>
      </c>
      <c r="E26">
        <v>0.7779494966741685</v>
      </c>
    </row>
    <row r="27" spans="1:5" ht="12.75">
      <c r="A27">
        <v>25</v>
      </c>
      <c r="B27">
        <f t="shared" si="0"/>
        <v>0.4490089987935161</v>
      </c>
      <c r="C27">
        <v>0.14268209368957363</v>
      </c>
      <c r="E27">
        <v>0.14268209368957363</v>
      </c>
    </row>
    <row r="28" spans="1:5" ht="12.75">
      <c r="A28">
        <v>26</v>
      </c>
      <c r="B28">
        <f t="shared" si="0"/>
        <v>0.5068816976054736</v>
      </c>
      <c r="C28">
        <v>0.7600692127076192</v>
      </c>
      <c r="E28">
        <v>0.7600692127076192</v>
      </c>
    </row>
    <row r="29" spans="1:5" ht="12.75">
      <c r="A29">
        <v>27</v>
      </c>
      <c r="B29">
        <f t="shared" si="0"/>
        <v>0.4676642153559452</v>
      </c>
      <c r="C29">
        <v>0.8289050549112231</v>
      </c>
      <c r="E29">
        <v>0.8289050549112231</v>
      </c>
    </row>
    <row r="30" spans="1:5" ht="12.75">
      <c r="A30">
        <v>28</v>
      </c>
      <c r="B30">
        <f t="shared" si="0"/>
        <v>0.4899229832344347</v>
      </c>
      <c r="C30">
        <v>0.40777002975064436</v>
      </c>
      <c r="E30">
        <v>0.40777002975064436</v>
      </c>
    </row>
    <row r="31" spans="1:5" ht="12.75">
      <c r="A31">
        <v>29</v>
      </c>
      <c r="B31">
        <f t="shared" si="0"/>
        <v>0.5193393668194253</v>
      </c>
      <c r="C31">
        <v>0.25234380113931243</v>
      </c>
      <c r="E31">
        <v>0.25234380113931243</v>
      </c>
    </row>
    <row r="32" spans="1:5" ht="12.75">
      <c r="A32">
        <v>30</v>
      </c>
      <c r="B32">
        <f t="shared" si="0"/>
        <v>0.5351917942702624</v>
      </c>
      <c r="C32">
        <v>0.3045567577346935</v>
      </c>
      <c r="E32">
        <v>0.3045567577346935</v>
      </c>
    </row>
    <row r="33" spans="1:5" ht="12.75">
      <c r="A33">
        <v>31</v>
      </c>
      <c r="B33">
        <f t="shared" si="0"/>
        <v>0.5083998451542396</v>
      </c>
      <c r="C33">
        <v>0.4467360416215467</v>
      </c>
      <c r="E33">
        <v>0.4467360416215467</v>
      </c>
    </row>
    <row r="34" spans="1:5" ht="12.75">
      <c r="A34">
        <v>32</v>
      </c>
      <c r="B34">
        <f t="shared" si="0"/>
        <v>0.5668719347079345</v>
      </c>
      <c r="C34">
        <v>0.5477909853732765</v>
      </c>
      <c r="E34">
        <v>0.5477909853732765</v>
      </c>
    </row>
    <row r="35" spans="1:5" ht="12.75">
      <c r="A35">
        <v>33</v>
      </c>
      <c r="B35">
        <f t="shared" si="0"/>
        <v>0.5934166016810949</v>
      </c>
      <c r="C35">
        <v>0.4855468369609204</v>
      </c>
      <c r="E35">
        <v>0.4855468369609204</v>
      </c>
    </row>
    <row r="36" spans="1:5" ht="12.75">
      <c r="A36">
        <v>34</v>
      </c>
      <c r="B36">
        <f t="shared" si="0"/>
        <v>0.6354425438266836</v>
      </c>
      <c r="C36">
        <v>0.9847164300606492</v>
      </c>
      <c r="E36">
        <v>0.9847164300606492</v>
      </c>
    </row>
    <row r="37" spans="1:5" ht="12.75">
      <c r="A37">
        <v>35</v>
      </c>
      <c r="B37">
        <f t="shared" si="0"/>
        <v>0.6031448233434509</v>
      </c>
      <c r="C37">
        <v>0.6136847148455782</v>
      </c>
      <c r="E37">
        <v>0.6136847148455782</v>
      </c>
    </row>
    <row r="38" spans="1:5" ht="12.75">
      <c r="A38">
        <v>36</v>
      </c>
      <c r="B38">
        <f t="shared" si="0"/>
        <v>0.5171132529375349</v>
      </c>
      <c r="C38">
        <v>0.3633107932951729</v>
      </c>
      <c r="E38">
        <v>0.3633107932951729</v>
      </c>
    </row>
    <row r="39" spans="1:5" ht="12.75">
      <c r="A39">
        <v>37</v>
      </c>
      <c r="B39">
        <f t="shared" si="0"/>
        <v>0.5606883928184779</v>
      </c>
      <c r="C39">
        <v>0.11701311392253388</v>
      </c>
      <c r="E39">
        <v>0.11701311392253388</v>
      </c>
    </row>
    <row r="40" spans="1:5" ht="12.75">
      <c r="A40">
        <v>38</v>
      </c>
      <c r="B40">
        <f t="shared" si="0"/>
        <v>0.6237658308777833</v>
      </c>
      <c r="C40">
        <v>0.8560406684974109</v>
      </c>
      <c r="E40">
        <v>0.8560406684974109</v>
      </c>
    </row>
    <row r="41" spans="1:5" ht="12.75">
      <c r="A41">
        <v>39</v>
      </c>
      <c r="B41">
        <f t="shared" si="0"/>
        <v>0.570569880330017</v>
      </c>
      <c r="C41">
        <v>0.7336036541853992</v>
      </c>
      <c r="E41">
        <v>0.7336036541853992</v>
      </c>
    </row>
    <row r="42" spans="1:5" ht="12.75">
      <c r="A42">
        <v>40</v>
      </c>
      <c r="B42">
        <f t="shared" si="0"/>
        <v>0.603529343412667</v>
      </c>
      <c r="C42">
        <v>0.7797284319800419</v>
      </c>
      <c r="E42">
        <v>0.7797284319800419</v>
      </c>
    </row>
    <row r="43" spans="1:5" ht="12.75">
      <c r="A43">
        <v>41</v>
      </c>
      <c r="B43">
        <f t="shared" si="0"/>
        <v>0.5631007463596439</v>
      </c>
      <c r="C43">
        <v>0.7586323866780196</v>
      </c>
      <c r="E43">
        <v>0.7586323866780196</v>
      </c>
    </row>
    <row r="44" spans="1:5" ht="12.75">
      <c r="A44">
        <v>42</v>
      </c>
      <c r="B44">
        <f t="shared" si="0"/>
        <v>0.5102861132117389</v>
      </c>
      <c r="C44">
        <v>0.011463722004165788</v>
      </c>
      <c r="E44">
        <v>0.011463722004165788</v>
      </c>
    </row>
    <row r="45" spans="1:5" ht="12.75">
      <c r="A45">
        <v>43</v>
      </c>
      <c r="B45">
        <f t="shared" si="0"/>
        <v>0.5310757686263595</v>
      </c>
      <c r="C45">
        <v>0.6683367724617737</v>
      </c>
      <c r="E45">
        <v>0.6683367724617737</v>
      </c>
    </row>
    <row r="46" spans="1:5" ht="12.75">
      <c r="A46">
        <v>44</v>
      </c>
      <c r="B46">
        <f t="shared" si="0"/>
        <v>0.5098665806464743</v>
      </c>
      <c r="C46">
        <v>0.5585551803376723</v>
      </c>
      <c r="E46">
        <v>0.5585551803376723</v>
      </c>
    </row>
    <row r="47" spans="1:5" ht="12.75">
      <c r="A47">
        <v>45</v>
      </c>
      <c r="B47">
        <f t="shared" si="0"/>
        <v>0.5526009298925574</v>
      </c>
      <c r="C47">
        <v>0.4836690146630467</v>
      </c>
      <c r="E47">
        <v>0.4836690146630467</v>
      </c>
    </row>
    <row r="48" spans="1:5" ht="12.75">
      <c r="A48">
        <v>46</v>
      </c>
      <c r="B48">
        <f t="shared" si="0"/>
        <v>0.5276063375713418</v>
      </c>
      <c r="C48">
        <v>0.9643198957639489</v>
      </c>
      <c r="E48">
        <v>0.9643198957639489</v>
      </c>
    </row>
    <row r="49" spans="1:5" ht="12.75">
      <c r="A49">
        <v>47</v>
      </c>
      <c r="B49">
        <f t="shared" si="0"/>
        <v>0.50842243890213</v>
      </c>
      <c r="C49">
        <v>0.49672825260888076</v>
      </c>
      <c r="E49">
        <v>0.49672825260888076</v>
      </c>
    </row>
    <row r="50" spans="1:5" ht="12.75">
      <c r="A50">
        <v>48</v>
      </c>
      <c r="B50">
        <f t="shared" si="0"/>
        <v>0.5084912533877342</v>
      </c>
      <c r="C50">
        <v>0.38892995464268454</v>
      </c>
      <c r="E50">
        <v>0.38892995464268454</v>
      </c>
    </row>
    <row r="51" spans="1:5" ht="12.75">
      <c r="A51">
        <v>49</v>
      </c>
      <c r="B51">
        <f t="shared" si="0"/>
        <v>0.4982512478225937</v>
      </c>
      <c r="C51">
        <v>0.15699130990651056</v>
      </c>
      <c r="E51">
        <v>0.15699130990651056</v>
      </c>
    </row>
    <row r="52" spans="3:5" ht="12.75">
      <c r="C52">
        <v>0.5198724566025766</v>
      </c>
      <c r="E52">
        <v>0.5198724566025766</v>
      </c>
    </row>
    <row r="53" spans="3:5" ht="12.75">
      <c r="C53">
        <v>0.8576956250602534</v>
      </c>
      <c r="E53">
        <v>0.8576956250602534</v>
      </c>
    </row>
    <row r="54" spans="3:5" ht="12.75">
      <c r="C54">
        <v>0.308706868414538</v>
      </c>
      <c r="E54">
        <v>0.308706868414538</v>
      </c>
    </row>
    <row r="55" spans="3:5" ht="12.75">
      <c r="C55">
        <v>0.8300326050794664</v>
      </c>
      <c r="E55">
        <v>0.8300326050794664</v>
      </c>
    </row>
    <row r="56" spans="3:5" ht="12.75">
      <c r="C56">
        <v>0.49720995400810963</v>
      </c>
      <c r="E56">
        <v>0.49720995400810963</v>
      </c>
    </row>
    <row r="57" spans="3:5" ht="12.75">
      <c r="C57">
        <v>0.317249915686701</v>
      </c>
      <c r="E57">
        <v>0.317249915686701</v>
      </c>
    </row>
    <row r="58" spans="3:5" ht="12.75">
      <c r="C58">
        <v>0.5225034588279183</v>
      </c>
      <c r="E58">
        <v>0.5225034588279183</v>
      </c>
    </row>
    <row r="59" spans="3:5" ht="12.75">
      <c r="C59">
        <v>0.33974645172398343</v>
      </c>
      <c r="E59">
        <v>0.33974645172398343</v>
      </c>
    </row>
    <row r="60" spans="3:5" ht="12.75">
      <c r="C60">
        <v>0.3886363405701019</v>
      </c>
      <c r="E60">
        <v>0.3886363405701019</v>
      </c>
    </row>
    <row r="61" spans="3:5" ht="12.75">
      <c r="C61">
        <v>0.8661490614004805</v>
      </c>
      <c r="E61">
        <v>0.8661490614004805</v>
      </c>
    </row>
    <row r="62" spans="3:5" ht="12.75">
      <c r="C62">
        <v>0.2955441460538243</v>
      </c>
      <c r="E62">
        <v>0.2955441460538243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12"/>
  <sheetViews>
    <sheetView workbookViewId="0" topLeftCell="A1">
      <selection activeCell="B15" sqref="B15"/>
    </sheetView>
  </sheetViews>
  <sheetFormatPr defaultColWidth="9.140625" defaultRowHeight="12.75"/>
  <sheetData>
    <row r="1" spans="1:3" ht="12.75">
      <c r="A1" s="2" t="s">
        <v>0</v>
      </c>
      <c r="B1" s="2" t="s">
        <v>13</v>
      </c>
      <c r="C1" s="2" t="s">
        <v>16</v>
      </c>
    </row>
    <row r="2" spans="1:3" ht="12.75">
      <c r="A2">
        <v>0</v>
      </c>
      <c r="B2">
        <f>4*(2+C2)*A2+2.2</f>
        <v>2.2</v>
      </c>
      <c r="C2">
        <v>0.8216285582722058</v>
      </c>
    </row>
    <row r="3" spans="1:3" ht="12.75">
      <c r="A3">
        <v>1</v>
      </c>
      <c r="B3">
        <f aca="true" t="shared" si="0" ref="B3:B12">4*(2+C3)*A3+2.2</f>
        <v>13.421597667380702</v>
      </c>
      <c r="C3">
        <v>0.8053994168451759</v>
      </c>
    </row>
    <row r="4" spans="1:3" ht="12.75">
      <c r="A4">
        <v>2</v>
      </c>
      <c r="B4">
        <f t="shared" si="0"/>
        <v>18.91608069576164</v>
      </c>
      <c r="C4">
        <v>0.08951008697020502</v>
      </c>
    </row>
    <row r="5" spans="1:3" ht="12.75">
      <c r="A5">
        <v>3</v>
      </c>
      <c r="B5">
        <f t="shared" si="0"/>
        <v>28.375031698059242</v>
      </c>
      <c r="C5">
        <v>0.18125264150493692</v>
      </c>
    </row>
    <row r="6" spans="1:3" ht="12.75">
      <c r="A6">
        <v>4</v>
      </c>
      <c r="B6">
        <f t="shared" si="0"/>
        <v>49.85386073509238</v>
      </c>
      <c r="C6">
        <v>0.9783662959432737</v>
      </c>
    </row>
    <row r="7" spans="1:3" ht="12.75">
      <c r="A7">
        <v>5</v>
      </c>
      <c r="B7">
        <f t="shared" si="0"/>
        <v>61.69260935757831</v>
      </c>
      <c r="C7">
        <v>0.9746304678789155</v>
      </c>
    </row>
    <row r="8" spans="1:3" ht="12.75">
      <c r="A8">
        <v>6</v>
      </c>
      <c r="B8">
        <f t="shared" si="0"/>
        <v>56.475321757443204</v>
      </c>
      <c r="C8">
        <v>0.26147173989346695</v>
      </c>
    </row>
    <row r="9" spans="1:3" ht="12.75">
      <c r="A9">
        <v>7</v>
      </c>
      <c r="B9">
        <f t="shared" si="0"/>
        <v>84.07927961082318</v>
      </c>
      <c r="C9">
        <v>0.9242599861008278</v>
      </c>
    </row>
    <row r="10" spans="1:3" ht="12.75">
      <c r="A10">
        <v>8</v>
      </c>
      <c r="B10">
        <f t="shared" si="0"/>
        <v>81.82100925268436</v>
      </c>
      <c r="C10">
        <v>0.48815653914638624</v>
      </c>
    </row>
    <row r="11" spans="1:3" ht="12.75">
      <c r="A11">
        <v>9</v>
      </c>
      <c r="B11">
        <f t="shared" si="0"/>
        <v>78.55156528109019</v>
      </c>
      <c r="C11">
        <v>0.12087681336361644</v>
      </c>
    </row>
    <row r="12" spans="1:3" ht="12.75">
      <c r="A12">
        <v>10</v>
      </c>
      <c r="B12">
        <f t="shared" si="0"/>
        <v>112.6258773366908</v>
      </c>
      <c r="C12">
        <v>0.7606469334172703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COES</dc:creator>
  <cp:keywords/>
  <dc:description/>
  <cp:lastModifiedBy>COES</cp:lastModifiedBy>
  <dcterms:created xsi:type="dcterms:W3CDTF">2007-05-16T18:21:48Z</dcterms:created>
  <dcterms:modified xsi:type="dcterms:W3CDTF">2007-08-29T15:23:42Z</dcterms:modified>
  <cp:category/>
  <cp:version/>
  <cp:contentType/>
  <cp:contentStatus/>
</cp:coreProperties>
</file>