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295" windowHeight="6495" activeTab="0"/>
  </bookViews>
  <sheets>
    <sheet name="Sheet1" sheetId="1" r:id="rId1"/>
    <sheet name="Sheet2" sheetId="2" r:id="rId2"/>
  </sheets>
  <definedNames>
    <definedName name="_xlnm.Print_Area" localSheetId="0">'Sheet1'!$A$1:$N$50</definedName>
    <definedName name="_xlnm.Print_Area" localSheetId="1">'Sheet2'!$A$1:$L$25</definedName>
  </definedNames>
  <calcPr fullCalcOnLoad="1"/>
</workbook>
</file>

<file path=xl/comments1.xml><?xml version="1.0" encoding="utf-8"?>
<comments xmlns="http://schemas.openxmlformats.org/spreadsheetml/2006/main">
  <authors>
    <author>COES</author>
  </authors>
  <commentList>
    <comment ref="D15" authorId="0">
      <text>
        <r>
          <rPr>
            <b/>
            <sz val="8"/>
            <rFont val="Tahoma"/>
            <family val="0"/>
          </rPr>
          <t>COES:</t>
        </r>
        <r>
          <rPr>
            <sz val="8"/>
            <rFont val="Tahoma"/>
            <family val="0"/>
          </rPr>
          <t xml:space="preserve">
Type your mileage in this cell.</t>
        </r>
      </text>
    </comment>
  </commentList>
</comments>
</file>

<file path=xl/sharedStrings.xml><?xml version="1.0" encoding="utf-8"?>
<sst xmlns="http://schemas.openxmlformats.org/spreadsheetml/2006/main" count="144" uniqueCount="132">
  <si>
    <t>TRAVEL EXPENSE ACCOUNT - LOUISIANA TECH UNIVERSITY</t>
  </si>
  <si>
    <t>NAME OF OFFICER</t>
  </si>
  <si>
    <t>Street:</t>
  </si>
  <si>
    <t>City:</t>
  </si>
  <si>
    <t>EXPENSE SUMMARY</t>
  </si>
  <si>
    <t>Automobile:</t>
  </si>
  <si>
    <t>Subsistence:</t>
  </si>
  <si>
    <t>Other</t>
  </si>
  <si>
    <t>Transportation</t>
  </si>
  <si>
    <t>Costs</t>
  </si>
  <si>
    <t>Tolls:</t>
  </si>
  <si>
    <t>Parking:</t>
  </si>
  <si>
    <t>Bus:</t>
  </si>
  <si>
    <t>Other:</t>
  </si>
  <si>
    <t>miles at $</t>
  </si>
  <si>
    <t>/mile</t>
  </si>
  <si>
    <t>Less:</t>
  </si>
  <si>
    <t>Total Paid</t>
  </si>
  <si>
    <t>CERTIFICATE OF PAYEE</t>
  </si>
  <si>
    <t>SIGNED BY PAYEE</t>
  </si>
  <si>
    <t>TITLE OR POSITION</t>
  </si>
  <si>
    <t>OFFICIAL DOMICILE</t>
  </si>
  <si>
    <t>COES, LA Tech University</t>
  </si>
  <si>
    <t>DATE</t>
  </si>
  <si>
    <t xml:space="preserve">TERRITORY TRAVELED - </t>
  </si>
  <si>
    <t>SHOW ALL POINTS VISITED</t>
  </si>
  <si>
    <t>MILES</t>
  </si>
  <si>
    <t>TRAVELED</t>
  </si>
  <si>
    <t>(IF TO BE</t>
  </si>
  <si>
    <t>CLAIMED)</t>
  </si>
  <si>
    <t>DEPART</t>
  </si>
  <si>
    <t>ARRIVE</t>
  </si>
  <si>
    <t>HOUR</t>
  </si>
  <si>
    <t>SUBSISTENCE</t>
  </si>
  <si>
    <t>LODGING</t>
  </si>
  <si>
    <t>NO.</t>
  </si>
  <si>
    <t>COST</t>
  </si>
  <si>
    <t>MEALS &amp; TIPS</t>
  </si>
  <si>
    <t>FOR MEALS</t>
  </si>
  <si>
    <t>TOLLS</t>
  </si>
  <si>
    <t>AND</t>
  </si>
  <si>
    <t>PARKING</t>
  </si>
  <si>
    <t>OTHER EXPENSES</t>
  </si>
  <si>
    <t>DESCRIPTION</t>
  </si>
  <si>
    <t>AMOUNT</t>
  </si>
  <si>
    <t>OVER DAILY</t>
  </si>
  <si>
    <t>MAXIMUM</t>
  </si>
  <si>
    <t>L-LODGING</t>
  </si>
  <si>
    <t>M-MEALS</t>
  </si>
  <si>
    <t>TOTALS</t>
  </si>
  <si>
    <t>$/MILE IS</t>
  </si>
  <si>
    <t>CERTIFICATE OF HEAD OF BUDGET UNIT</t>
  </si>
  <si>
    <t>SIGNED BY:</t>
  </si>
  <si>
    <t>TITLE</t>
  </si>
  <si>
    <t>TO BE COMPLETED BY COMPTROLLER:</t>
  </si>
  <si>
    <t>Date Paid</t>
  </si>
  <si>
    <t>Check No.</t>
  </si>
  <si>
    <t>Audited By</t>
  </si>
  <si>
    <t>Approved</t>
  </si>
  <si>
    <t>(Comptroller)</t>
  </si>
  <si>
    <t>CLASS</t>
  </si>
  <si>
    <t>FUND NO.</t>
  </si>
  <si>
    <t>Budget-Object</t>
  </si>
  <si>
    <t>DEPT.</t>
  </si>
  <si>
    <t>OR EMPLOYEE:</t>
  </si>
  <si>
    <t>FOR PERIOD:</t>
  </si>
  <si>
    <t>DEPARTMENT CODE:</t>
  </si>
  <si>
    <t>Date of Claim:</t>
  </si>
  <si>
    <t>AUTHORIZATION NUMBER:</t>
  </si>
  <si>
    <t>The statement on the reverse side must be completely filled in by the payee prior to signature</t>
  </si>
  <si>
    <t>Receipts must be attached, as required by travel regulations.  White and blue copies to be turned in</t>
  </si>
  <si>
    <t>to the Comptrollers Office.</t>
  </si>
  <si>
    <t>Taxi:</t>
  </si>
  <si>
    <t>Limo:</t>
  </si>
  <si>
    <t>Air Fare:</t>
  </si>
  <si>
    <t>Voucher No.</t>
  </si>
  <si>
    <t>NAME</t>
  </si>
  <si>
    <t>ACCOUNT TO BE CHARGED</t>
  </si>
  <si>
    <t>Expense Report for Trip to:</t>
  </si>
  <si>
    <t>Name:</t>
  </si>
  <si>
    <t>LIMITATION BY BUDGET HEAD:</t>
  </si>
  <si>
    <t>ADDRESS:</t>
  </si>
  <si>
    <t>Lodging:</t>
  </si>
  <si>
    <t>Meals:</t>
  </si>
  <si>
    <t>REMARKS (INCLUDING PURPOSE, EXPLANATION OF UNUSUAL ITEMS, &amp; NAMES OF PERSONS INCLUDED IF MORE THAN ONE)</t>
  </si>
  <si>
    <t>Personal Vehicle:</t>
  </si>
  <si>
    <t>Rental Car:</t>
  </si>
  <si>
    <t>Description:</t>
  </si>
  <si>
    <t>Dean, College of Engineeering and Science</t>
  </si>
  <si>
    <t>and that, in my opinion, the amounts claimed are just and reasonable.</t>
  </si>
  <si>
    <t>I certify that the charges set forth on this expense account have been examined by me; that the services for which the charges are made were necessary and proper;</t>
  </si>
  <si>
    <t>I certify that this expense account is just and true in all respects; that the distances shown were actually and necessarily traveld on the dates specified on official business</t>
  </si>
  <si>
    <t>only; that the expenses charged were incurred on official business of the State and none of the expenses have been paid by the State; and that the full amount is justly due.</t>
  </si>
  <si>
    <t>GRAND TOTAL:</t>
  </si>
  <si>
    <t>Ruston, LA 71272</t>
  </si>
  <si>
    <t>Maximums</t>
  </si>
  <si>
    <t>In State</t>
  </si>
  <si>
    <t>Out of State</t>
  </si>
  <si>
    <t>High Cost</t>
  </si>
  <si>
    <t>Brk</t>
  </si>
  <si>
    <t>Lunch</t>
  </si>
  <si>
    <t>Dinner</t>
  </si>
  <si>
    <t>Lodging</t>
  </si>
  <si>
    <t>Bossier, Lake Charles, Shreveport</t>
  </si>
  <si>
    <t>New Orleans</t>
  </si>
  <si>
    <t>Baton Rouge</t>
  </si>
  <si>
    <t>New York City</t>
  </si>
  <si>
    <t>Conference Lodging</t>
  </si>
  <si>
    <t>NA</t>
  </si>
  <si>
    <t>Amount Paid Prior to Trip</t>
  </si>
  <si>
    <t xml:space="preserve">Stipend for REU </t>
  </si>
  <si>
    <t>REU Participant</t>
  </si>
  <si>
    <t>Ruston, LA</t>
  </si>
  <si>
    <t>Stipend for REU Participant</t>
  </si>
  <si>
    <t>PO Box 10348</t>
  </si>
  <si>
    <t>Stipend for REU - August</t>
  </si>
  <si>
    <t>7/1/06-7/31/06</t>
  </si>
  <si>
    <t>Macro: CTRL-SHIFT-Z</t>
  </si>
  <si>
    <t>xxx-xx-xxxx</t>
  </si>
  <si>
    <t>John Hurt</t>
  </si>
  <si>
    <t>Mance Lipscomb</t>
  </si>
  <si>
    <t>Gary Davis</t>
  </si>
  <si>
    <t>Lonnie Johnson</t>
  </si>
  <si>
    <t>Bo Carter</t>
  </si>
  <si>
    <t>Brownie McGhee</t>
  </si>
  <si>
    <t>Charlie Patton</t>
  </si>
  <si>
    <t>Bumble B. Slim</t>
  </si>
  <si>
    <t>Buddy Moss</t>
  </si>
  <si>
    <t>Willie Walker</t>
  </si>
  <si>
    <t>The macro assigned to CTRL-SHIFT-Z will cycle through each student in the list starting at cell A51, fill in the</t>
  </si>
  <si>
    <t>xx-xxxx-xxxxx</t>
  </si>
  <si>
    <t>name and social security number, and date, and print the two pages required by the comptroller.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</si>
</sst>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18">
    <font>
      <sz val="10"/>
      <name val="Arial"/>
      <family val="0"/>
    </font>
    <font>
      <sz val="8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sz val="9"/>
      <name val="Arial"/>
      <family val="2"/>
    </font>
    <font>
      <sz val="7"/>
      <name val="Arial"/>
      <family val="2"/>
    </font>
    <font>
      <b/>
      <sz val="9"/>
      <name val="Times New Roman"/>
      <family val="1"/>
    </font>
    <font>
      <b/>
      <sz val="9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sz val="11"/>
      <name val="Arial Narrow"/>
      <family val="2"/>
    </font>
    <font>
      <i/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9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 vertical="top"/>
    </xf>
    <xf numFmtId="0" fontId="0" fillId="0" borderId="2" xfId="0" applyBorder="1" applyAlignment="1">
      <alignment vertical="top"/>
    </xf>
    <xf numFmtId="0" fontId="0" fillId="0" borderId="3" xfId="0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right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4" xfId="0" applyBorder="1" applyAlignment="1">
      <alignment/>
    </xf>
    <xf numFmtId="0" fontId="0" fillId="0" borderId="7" xfId="0" applyBorder="1" applyAlignment="1">
      <alignment/>
    </xf>
    <xf numFmtId="0" fontId="0" fillId="0" borderId="4" xfId="0" applyBorder="1" applyAlignment="1">
      <alignment horizontal="left"/>
    </xf>
    <xf numFmtId="0" fontId="1" fillId="0" borderId="5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0" fillId="0" borderId="1" xfId="0" applyBorder="1" applyAlignment="1">
      <alignment/>
    </xf>
    <xf numFmtId="0" fontId="1" fillId="0" borderId="7" xfId="0" applyFont="1" applyBorder="1" applyAlignment="1">
      <alignment/>
    </xf>
    <xf numFmtId="0" fontId="1" fillId="0" borderId="6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0" fillId="0" borderId="8" xfId="0" applyBorder="1" applyAlignment="1">
      <alignment/>
    </xf>
    <xf numFmtId="0" fontId="0" fillId="0" borderId="0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64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0" xfId="0" applyBorder="1" applyAlignment="1">
      <alignment horizontal="right"/>
    </xf>
    <xf numFmtId="164" fontId="0" fillId="0" borderId="0" xfId="0" applyNumberFormat="1" applyFill="1" applyBorder="1" applyAlignment="1">
      <alignment/>
    </xf>
    <xf numFmtId="0" fontId="0" fillId="0" borderId="11" xfId="0" applyBorder="1" applyAlignment="1">
      <alignment vertical="top"/>
    </xf>
    <xf numFmtId="14" fontId="0" fillId="2" borderId="11" xfId="0" applyNumberFormat="1" applyFill="1" applyBorder="1" applyAlignment="1" applyProtection="1">
      <alignment/>
      <protection locked="0"/>
    </xf>
    <xf numFmtId="18" fontId="0" fillId="2" borderId="11" xfId="0" applyNumberFormat="1" applyFill="1" applyBorder="1" applyAlignment="1" applyProtection="1">
      <alignment/>
      <protection locked="0"/>
    </xf>
    <xf numFmtId="0" fontId="0" fillId="2" borderId="11" xfId="0" applyFill="1" applyBorder="1" applyAlignment="1" applyProtection="1">
      <alignment/>
      <protection locked="0"/>
    </xf>
    <xf numFmtId="164" fontId="0" fillId="2" borderId="11" xfId="0" applyNumberFormat="1" applyFill="1" applyBorder="1" applyAlignment="1" applyProtection="1">
      <alignment/>
      <protection locked="0"/>
    </xf>
    <xf numFmtId="0" fontId="9" fillId="2" borderId="11" xfId="0" applyFont="1" applyFill="1" applyBorder="1" applyAlignment="1" applyProtection="1">
      <alignment/>
      <protection locked="0"/>
    </xf>
    <xf numFmtId="0" fontId="2" fillId="2" borderId="11" xfId="0" applyFont="1" applyFill="1" applyBorder="1" applyAlignment="1" applyProtection="1">
      <alignment/>
      <protection locked="0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2" xfId="0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right"/>
    </xf>
    <xf numFmtId="0" fontId="0" fillId="0" borderId="3" xfId="0" applyBorder="1" applyAlignment="1">
      <alignment horizontal="left"/>
    </xf>
    <xf numFmtId="0" fontId="0" fillId="0" borderId="8" xfId="0" applyBorder="1" applyAlignment="1">
      <alignment horizontal="left"/>
    </xf>
    <xf numFmtId="0" fontId="4" fillId="0" borderId="3" xfId="0" applyFont="1" applyBorder="1" applyAlignment="1">
      <alignment/>
    </xf>
    <xf numFmtId="0" fontId="11" fillId="2" borderId="1" xfId="0" applyFont="1" applyFill="1" applyBorder="1" applyAlignment="1" applyProtection="1">
      <alignment/>
      <protection locked="0"/>
    </xf>
    <xf numFmtId="0" fontId="11" fillId="2" borderId="2" xfId="0" applyFont="1" applyFill="1" applyBorder="1" applyAlignment="1" applyProtection="1">
      <alignment/>
      <protection locked="0"/>
    </xf>
    <xf numFmtId="0" fontId="11" fillId="2" borderId="0" xfId="0" applyFont="1" applyFill="1" applyBorder="1" applyAlignment="1" applyProtection="1">
      <alignment/>
      <protection locked="0"/>
    </xf>
    <xf numFmtId="0" fontId="0" fillId="2" borderId="16" xfId="0" applyFill="1" applyBorder="1" applyAlignment="1" applyProtection="1">
      <alignment/>
      <protection locked="0"/>
    </xf>
    <xf numFmtId="0" fontId="0" fillId="2" borderId="17" xfId="0" applyFill="1" applyBorder="1" applyAlignment="1" applyProtection="1">
      <alignment/>
      <protection locked="0"/>
    </xf>
    <xf numFmtId="0" fontId="0" fillId="2" borderId="18" xfId="0" applyFill="1" applyBorder="1" applyAlignment="1" applyProtection="1">
      <alignment/>
      <protection locked="0"/>
    </xf>
    <xf numFmtId="0" fontId="12" fillId="3" borderId="4" xfId="0" applyNumberFormat="1" applyFont="1" applyFill="1" applyBorder="1" applyAlignment="1" applyProtection="1">
      <alignment/>
      <protection locked="0"/>
    </xf>
    <xf numFmtId="164" fontId="8" fillId="3" borderId="19" xfId="0" applyNumberFormat="1" applyFont="1" applyFill="1" applyBorder="1" applyAlignment="1" applyProtection="1">
      <alignment/>
      <protection locked="0"/>
    </xf>
    <xf numFmtId="164" fontId="12" fillId="3" borderId="19" xfId="0" applyNumberFormat="1" applyFont="1" applyFill="1" applyBorder="1" applyAlignment="1" applyProtection="1">
      <alignment/>
      <protection locked="0"/>
    </xf>
    <xf numFmtId="164" fontId="12" fillId="3" borderId="15" xfId="0" applyNumberFormat="1" applyFont="1" applyFill="1" applyBorder="1" applyAlignment="1" applyProtection="1">
      <alignment/>
      <protection locked="0"/>
    </xf>
    <xf numFmtId="20" fontId="0" fillId="2" borderId="11" xfId="0" applyNumberFormat="1" applyFill="1" applyBorder="1" applyAlignment="1" applyProtection="1">
      <alignment/>
      <protection locked="0"/>
    </xf>
    <xf numFmtId="0" fontId="1" fillId="0" borderId="0" xfId="0" applyFont="1" applyAlignment="1">
      <alignment wrapText="1"/>
    </xf>
    <xf numFmtId="0" fontId="0" fillId="2" borderId="11" xfId="0" applyFill="1" applyBorder="1" applyAlignment="1" applyProtection="1">
      <alignment wrapText="1"/>
      <protection locked="0"/>
    </xf>
    <xf numFmtId="18" fontId="0" fillId="2" borderId="11" xfId="0" applyNumberFormat="1" applyFill="1" applyBorder="1" applyAlignment="1" applyProtection="1">
      <alignment wrapText="1"/>
      <protection locked="0"/>
    </xf>
    <xf numFmtId="20" fontId="0" fillId="2" borderId="11" xfId="0" applyNumberFormat="1" applyFill="1" applyBorder="1" applyAlignment="1" applyProtection="1">
      <alignment wrapText="1"/>
      <protection locked="0"/>
    </xf>
    <xf numFmtId="0" fontId="8" fillId="2" borderId="11" xfId="0" applyFont="1" applyFill="1" applyBorder="1" applyAlignment="1" applyProtection="1">
      <alignment wrapText="1"/>
      <protection locked="0"/>
    </xf>
    <xf numFmtId="0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0" fillId="0" borderId="1" xfId="0" applyBorder="1" applyAlignment="1">
      <alignment/>
    </xf>
    <xf numFmtId="0" fontId="12" fillId="0" borderId="18" xfId="0" applyFont="1" applyBorder="1" applyAlignment="1" applyProtection="1">
      <alignment/>
      <protection locked="0"/>
    </xf>
    <xf numFmtId="0" fontId="4" fillId="0" borderId="3" xfId="0" applyFont="1" applyBorder="1" applyAlignment="1">
      <alignment/>
    </xf>
    <xf numFmtId="0" fontId="0" fillId="0" borderId="2" xfId="0" applyBorder="1" applyAlignment="1">
      <alignment/>
    </xf>
    <xf numFmtId="0" fontId="0" fillId="0" borderId="16" xfId="0" applyFill="1" applyBorder="1" applyAlignment="1">
      <alignment horizontal="right"/>
    </xf>
    <xf numFmtId="0" fontId="0" fillId="0" borderId="17" xfId="0" applyFill="1" applyBorder="1" applyAlignment="1">
      <alignment horizontal="right"/>
    </xf>
    <xf numFmtId="0" fontId="0" fillId="0" borderId="18" xfId="0" applyFill="1" applyBorder="1" applyAlignment="1">
      <alignment horizontal="right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12" fillId="2" borderId="16" xfId="0" applyFont="1" applyFill="1" applyBorder="1" applyAlignment="1" applyProtection="1">
      <alignment/>
      <protection locked="0"/>
    </xf>
    <xf numFmtId="0" fontId="12" fillId="0" borderId="17" xfId="0" applyFont="1" applyBorder="1" applyAlignment="1" applyProtection="1">
      <alignment/>
      <protection locked="0"/>
    </xf>
    <xf numFmtId="164" fontId="8" fillId="0" borderId="8" xfId="0" applyNumberFormat="1" applyFont="1" applyBorder="1" applyAlignment="1">
      <alignment/>
    </xf>
    <xf numFmtId="164" fontId="8" fillId="0" borderId="0" xfId="0" applyNumberFormat="1" applyFont="1" applyBorder="1" applyAlignment="1">
      <alignment/>
    </xf>
    <xf numFmtId="164" fontId="8" fillId="0" borderId="20" xfId="0" applyNumberFormat="1" applyFont="1" applyBorder="1" applyAlignment="1">
      <alignment/>
    </xf>
    <xf numFmtId="164" fontId="8" fillId="0" borderId="21" xfId="0" applyNumberFormat="1" applyFont="1" applyBorder="1" applyAlignment="1">
      <alignment/>
    </xf>
    <xf numFmtId="164" fontId="8" fillId="0" borderId="14" xfId="0" applyNumberFormat="1" applyFont="1" applyBorder="1" applyAlignment="1">
      <alignment/>
    </xf>
    <xf numFmtId="164" fontId="8" fillId="0" borderId="15" xfId="0" applyNumberFormat="1" applyFont="1" applyBorder="1" applyAlignment="1">
      <alignment/>
    </xf>
    <xf numFmtId="164" fontId="12" fillId="3" borderId="12" xfId="0" applyNumberFormat="1" applyFont="1" applyFill="1" applyBorder="1" applyAlignment="1" applyProtection="1">
      <alignment/>
      <protection locked="0"/>
    </xf>
    <xf numFmtId="164" fontId="12" fillId="3" borderId="4" xfId="0" applyNumberFormat="1" applyFont="1" applyFill="1" applyBorder="1" applyAlignment="1" applyProtection="1">
      <alignment/>
      <protection locked="0"/>
    </xf>
    <xf numFmtId="164" fontId="12" fillId="3" borderId="19" xfId="0" applyNumberFormat="1" applyFont="1" applyFill="1" applyBorder="1" applyAlignment="1" applyProtection="1">
      <alignment/>
      <protection locked="0"/>
    </xf>
    <xf numFmtId="164" fontId="12" fillId="3" borderId="21" xfId="0" applyNumberFormat="1" applyFont="1" applyFill="1" applyBorder="1" applyAlignment="1" applyProtection="1">
      <alignment/>
      <protection locked="0"/>
    </xf>
    <xf numFmtId="164" fontId="12" fillId="3" borderId="14" xfId="0" applyNumberFormat="1" applyFont="1" applyFill="1" applyBorder="1" applyAlignment="1" applyProtection="1">
      <alignment/>
      <protection locked="0"/>
    </xf>
    <xf numFmtId="164" fontId="12" fillId="3" borderId="15" xfId="0" applyNumberFormat="1" applyFont="1" applyFill="1" applyBorder="1" applyAlignment="1" applyProtection="1">
      <alignment/>
      <protection locked="0"/>
    </xf>
    <xf numFmtId="164" fontId="12" fillId="0" borderId="13" xfId="0" applyNumberFormat="1" applyFont="1" applyFill="1" applyBorder="1" applyAlignment="1">
      <alignment/>
    </xf>
    <xf numFmtId="164" fontId="12" fillId="0" borderId="9" xfId="0" applyNumberFormat="1" applyFont="1" applyFill="1" applyBorder="1" applyAlignment="1">
      <alignment/>
    </xf>
    <xf numFmtId="164" fontId="12" fillId="0" borderId="10" xfId="0" applyNumberFormat="1" applyFont="1" applyFill="1" applyBorder="1" applyAlignment="1">
      <alignment/>
    </xf>
    <xf numFmtId="0" fontId="1" fillId="0" borderId="3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21" xfId="0" applyBorder="1" applyAlignment="1">
      <alignment/>
    </xf>
    <xf numFmtId="0" fontId="0" fillId="0" borderId="14" xfId="0" applyBorder="1" applyAlignment="1">
      <alignment/>
    </xf>
    <xf numFmtId="0" fontId="12" fillId="3" borderId="3" xfId="0" applyFont="1" applyFill="1" applyBorder="1" applyAlignment="1" applyProtection="1">
      <alignment/>
      <protection locked="0"/>
    </xf>
    <xf numFmtId="0" fontId="12" fillId="3" borderId="1" xfId="0" applyFont="1" applyFill="1" applyBorder="1" applyAlignment="1" applyProtection="1">
      <alignment/>
      <protection locked="0"/>
    </xf>
    <xf numFmtId="0" fontId="12" fillId="3" borderId="2" xfId="0" applyFont="1" applyFill="1" applyBorder="1" applyAlignment="1" applyProtection="1">
      <alignment/>
      <protection locked="0"/>
    </xf>
    <xf numFmtId="0" fontId="12" fillId="3" borderId="21" xfId="0" applyFont="1" applyFill="1" applyBorder="1" applyAlignment="1" applyProtection="1">
      <alignment horizontal="right"/>
      <protection locked="0"/>
    </xf>
    <xf numFmtId="0" fontId="12" fillId="3" borderId="14" xfId="0" applyFont="1" applyFill="1" applyBorder="1" applyAlignment="1" applyProtection="1">
      <alignment horizontal="right"/>
      <protection locked="0"/>
    </xf>
    <xf numFmtId="0" fontId="12" fillId="3" borderId="15" xfId="0" applyFont="1" applyFill="1" applyBorder="1" applyAlignment="1" applyProtection="1">
      <alignment horizontal="right"/>
      <protection locked="0"/>
    </xf>
    <xf numFmtId="0" fontId="1" fillId="0" borderId="3" xfId="0" applyFont="1" applyBorder="1" applyAlignment="1">
      <alignment vertical="top"/>
    </xf>
    <xf numFmtId="0" fontId="1" fillId="0" borderId="1" xfId="0" applyFont="1" applyBorder="1" applyAlignment="1">
      <alignment vertical="top"/>
    </xf>
    <xf numFmtId="0" fontId="1" fillId="0" borderId="2" xfId="0" applyFont="1" applyBorder="1" applyAlignment="1">
      <alignment vertical="top"/>
    </xf>
    <xf numFmtId="0" fontId="12" fillId="3" borderId="8" xfId="0" applyFont="1" applyFill="1" applyBorder="1" applyAlignment="1" applyProtection="1">
      <alignment vertical="top"/>
      <protection locked="0"/>
    </xf>
    <xf numFmtId="0" fontId="12" fillId="3" borderId="0" xfId="0" applyFont="1" applyFill="1" applyBorder="1" applyAlignment="1" applyProtection="1">
      <alignment/>
      <protection locked="0"/>
    </xf>
    <xf numFmtId="0" fontId="12" fillId="3" borderId="20" xfId="0" applyFont="1" applyFill="1" applyBorder="1" applyAlignment="1" applyProtection="1">
      <alignment/>
      <protection locked="0"/>
    </xf>
    <xf numFmtId="0" fontId="12" fillId="3" borderId="21" xfId="0" applyFont="1" applyFill="1" applyBorder="1" applyAlignment="1" applyProtection="1">
      <alignment/>
      <protection locked="0"/>
    </xf>
    <xf numFmtId="0" fontId="12" fillId="3" borderId="14" xfId="0" applyFont="1" applyFill="1" applyBorder="1" applyAlignment="1" applyProtection="1">
      <alignment/>
      <protection locked="0"/>
    </xf>
    <xf numFmtId="0" fontId="12" fillId="3" borderId="15" xfId="0" applyFont="1" applyFill="1" applyBorder="1" applyAlignment="1" applyProtection="1">
      <alignment/>
      <protection locked="0"/>
    </xf>
    <xf numFmtId="14" fontId="12" fillId="3" borderId="21" xfId="0" applyNumberFormat="1" applyFont="1" applyFill="1" applyBorder="1" applyAlignment="1" applyProtection="1">
      <alignment vertical="top"/>
      <protection locked="0"/>
    </xf>
    <xf numFmtId="0" fontId="12" fillId="3" borderId="14" xfId="0" applyFont="1" applyFill="1" applyBorder="1" applyAlignment="1" applyProtection="1">
      <alignment vertical="top"/>
      <protection locked="0"/>
    </xf>
    <xf numFmtId="0" fontId="12" fillId="3" borderId="15" xfId="0" applyFont="1" applyFill="1" applyBorder="1" applyAlignment="1" applyProtection="1">
      <alignment vertical="top"/>
      <protection locked="0"/>
    </xf>
    <xf numFmtId="0" fontId="6" fillId="0" borderId="0" xfId="0" applyFont="1" applyAlignment="1">
      <alignment/>
    </xf>
    <xf numFmtId="0" fontId="3" fillId="0" borderId="0" xfId="0" applyFont="1" applyAlignment="1">
      <alignment vertical="center"/>
    </xf>
    <xf numFmtId="0" fontId="2" fillId="2" borderId="16" xfId="0" applyFont="1" applyFill="1" applyBorder="1" applyAlignment="1" applyProtection="1">
      <alignment/>
      <protection locked="0"/>
    </xf>
    <xf numFmtId="0" fontId="2" fillId="0" borderId="17" xfId="0" applyFont="1" applyBorder="1" applyAlignment="1" applyProtection="1">
      <alignment/>
      <protection locked="0"/>
    </xf>
    <xf numFmtId="0" fontId="0" fillId="0" borderId="16" xfId="0" applyFill="1" applyBorder="1" applyAlignment="1" applyProtection="1">
      <alignment horizontal="right"/>
      <protection/>
    </xf>
    <xf numFmtId="0" fontId="0" fillId="0" borderId="17" xfId="0" applyFill="1" applyBorder="1" applyAlignment="1" applyProtection="1">
      <alignment/>
      <protection/>
    </xf>
    <xf numFmtId="0" fontId="0" fillId="0" borderId="18" xfId="0" applyFill="1" applyBorder="1" applyAlignment="1" applyProtection="1">
      <alignment/>
      <protection/>
    </xf>
    <xf numFmtId="0" fontId="3" fillId="0" borderId="3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0" fontId="3" fillId="0" borderId="2" xfId="0" applyFont="1" applyFill="1" applyBorder="1" applyAlignment="1">
      <alignment/>
    </xf>
    <xf numFmtId="0" fontId="11" fillId="3" borderId="16" xfId="0" applyFont="1" applyFill="1" applyBorder="1" applyAlignment="1" applyProtection="1">
      <alignment/>
      <protection locked="0"/>
    </xf>
    <xf numFmtId="0" fontId="11" fillId="3" borderId="17" xfId="0" applyFont="1" applyFill="1" applyBorder="1" applyAlignment="1" applyProtection="1">
      <alignment/>
      <protection locked="0"/>
    </xf>
    <xf numFmtId="0" fontId="11" fillId="3" borderId="18" xfId="0" applyFont="1" applyFill="1" applyBorder="1" applyAlignment="1" applyProtection="1">
      <alignment/>
      <protection locked="0"/>
    </xf>
    <xf numFmtId="0" fontId="7" fillId="0" borderId="22" xfId="0" applyFont="1" applyBorder="1" applyAlignment="1">
      <alignment horizontal="center"/>
    </xf>
    <xf numFmtId="164" fontId="8" fillId="0" borderId="3" xfId="0" applyNumberFormat="1" applyFont="1" applyFill="1" applyBorder="1" applyAlignment="1">
      <alignment/>
    </xf>
    <xf numFmtId="164" fontId="8" fillId="0" borderId="1" xfId="0" applyNumberFormat="1" applyFont="1" applyFill="1" applyBorder="1" applyAlignment="1">
      <alignment/>
    </xf>
    <xf numFmtId="164" fontId="8" fillId="0" borderId="2" xfId="0" applyNumberFormat="1" applyFont="1" applyFill="1" applyBorder="1" applyAlignment="1">
      <alignment/>
    </xf>
    <xf numFmtId="164" fontId="8" fillId="0" borderId="8" xfId="0" applyNumberFormat="1" applyFont="1" applyFill="1" applyBorder="1" applyAlignment="1">
      <alignment/>
    </xf>
    <xf numFmtId="164" fontId="8" fillId="0" borderId="0" xfId="0" applyNumberFormat="1" applyFont="1" applyFill="1" applyBorder="1" applyAlignment="1">
      <alignment/>
    </xf>
    <xf numFmtId="164" fontId="8" fillId="0" borderId="20" xfId="0" applyNumberFormat="1" applyFont="1" applyFill="1" applyBorder="1" applyAlignment="1">
      <alignment/>
    </xf>
    <xf numFmtId="0" fontId="0" fillId="0" borderId="12" xfId="0" applyFill="1" applyBorder="1" applyAlignment="1">
      <alignment horizontal="right"/>
    </xf>
    <xf numFmtId="0" fontId="0" fillId="0" borderId="4" xfId="0" applyFill="1" applyBorder="1" applyAlignment="1">
      <alignment horizontal="right"/>
    </xf>
    <xf numFmtId="0" fontId="0" fillId="0" borderId="5" xfId="0" applyBorder="1" applyAlignment="1">
      <alignment/>
    </xf>
    <xf numFmtId="0" fontId="0" fillId="0" borderId="7" xfId="0" applyBorder="1" applyAlignment="1">
      <alignment/>
    </xf>
    <xf numFmtId="0" fontId="1" fillId="0" borderId="8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20" xfId="0" applyFont="1" applyBorder="1" applyAlignment="1">
      <alignment/>
    </xf>
    <xf numFmtId="0" fontId="12" fillId="3" borderId="8" xfId="0" applyFont="1" applyFill="1" applyBorder="1" applyAlignment="1" applyProtection="1">
      <alignment/>
      <protection locked="0"/>
    </xf>
    <xf numFmtId="0" fontId="0" fillId="0" borderId="4" xfId="0" applyBorder="1" applyAlignment="1">
      <alignment/>
    </xf>
    <xf numFmtId="0" fontId="5" fillId="0" borderId="1" xfId="0" applyFont="1" applyBorder="1" applyAlignment="1">
      <alignment horizontal="right" vertical="top"/>
    </xf>
    <xf numFmtId="0" fontId="1" fillId="0" borderId="11" xfId="0" applyFont="1" applyBorder="1" applyAlignment="1">
      <alignment/>
    </xf>
    <xf numFmtId="0" fontId="0" fillId="0" borderId="6" xfId="0" applyBorder="1" applyAlignment="1">
      <alignment/>
    </xf>
    <xf numFmtId="0" fontId="8" fillId="3" borderId="1" xfId="0" applyFont="1" applyFill="1" applyBorder="1" applyAlignment="1" applyProtection="1">
      <alignment/>
      <protection locked="0"/>
    </xf>
    <xf numFmtId="0" fontId="8" fillId="3" borderId="2" xfId="0" applyFont="1" applyFill="1" applyBorder="1" applyAlignment="1" applyProtection="1">
      <alignment/>
      <protection locked="0"/>
    </xf>
    <xf numFmtId="0" fontId="0" fillId="0" borderId="0" xfId="0" applyAlignment="1">
      <alignment/>
    </xf>
    <xf numFmtId="0" fontId="8" fillId="0" borderId="12" xfId="0" applyFont="1" applyBorder="1" applyAlignment="1">
      <alignment/>
    </xf>
    <xf numFmtId="0" fontId="8" fillId="0" borderId="4" xfId="0" applyFont="1" applyBorder="1" applyAlignment="1">
      <alignment/>
    </xf>
    <xf numFmtId="0" fontId="8" fillId="0" borderId="19" xfId="0" applyFont="1" applyBorder="1" applyAlignment="1">
      <alignment/>
    </xf>
    <xf numFmtId="0" fontId="0" fillId="0" borderId="14" xfId="0" applyBorder="1" applyAlignment="1">
      <alignment horizontal="center"/>
    </xf>
    <xf numFmtId="0" fontId="10" fillId="0" borderId="12" xfId="0" applyFont="1" applyFill="1" applyBorder="1" applyAlignment="1">
      <alignment horizontal="right"/>
    </xf>
    <xf numFmtId="0" fontId="0" fillId="0" borderId="4" xfId="0" applyBorder="1" applyAlignment="1">
      <alignment horizontal="right"/>
    </xf>
    <xf numFmtId="164" fontId="12" fillId="3" borderId="4" xfId="0" applyNumberFormat="1" applyFont="1" applyFill="1" applyBorder="1" applyAlignment="1" applyProtection="1">
      <alignment horizontal="right"/>
      <protection locked="0"/>
    </xf>
    <xf numFmtId="164" fontId="8" fillId="3" borderId="4" xfId="0" applyNumberFormat="1" applyFont="1" applyFill="1" applyBorder="1" applyAlignment="1" applyProtection="1">
      <alignment/>
      <protection locked="0"/>
    </xf>
    <xf numFmtId="164" fontId="8" fillId="3" borderId="19" xfId="0" applyNumberFormat="1" applyFont="1" applyFill="1" applyBorder="1" applyAlignment="1" applyProtection="1">
      <alignment/>
      <protection locked="0"/>
    </xf>
    <xf numFmtId="0" fontId="8" fillId="3" borderId="14" xfId="0" applyFont="1" applyFill="1" applyBorder="1" applyAlignment="1" applyProtection="1">
      <alignment/>
      <protection locked="0"/>
    </xf>
    <xf numFmtId="0" fontId="8" fillId="3" borderId="15" xfId="0" applyFont="1" applyFill="1" applyBorder="1" applyAlignment="1" applyProtection="1">
      <alignment/>
      <protection locked="0"/>
    </xf>
    <xf numFmtId="164" fontId="12" fillId="3" borderId="19" xfId="0" applyNumberFormat="1" applyFont="1" applyFill="1" applyBorder="1" applyAlignment="1" applyProtection="1">
      <alignment horizontal="right"/>
      <protection locked="0"/>
    </xf>
    <xf numFmtId="164" fontId="8" fillId="0" borderId="12" xfId="0" applyNumberFormat="1" applyFont="1" applyFill="1" applyBorder="1" applyAlignment="1">
      <alignment/>
    </xf>
    <xf numFmtId="164" fontId="8" fillId="0" borderId="4" xfId="0" applyNumberFormat="1" applyFont="1" applyBorder="1" applyAlignment="1">
      <alignment/>
    </xf>
    <xf numFmtId="0" fontId="0" fillId="0" borderId="4" xfId="0" applyFill="1" applyBorder="1" applyAlignment="1">
      <alignment/>
    </xf>
    <xf numFmtId="0" fontId="0" fillId="0" borderId="19" xfId="0" applyBorder="1" applyAlignment="1">
      <alignment/>
    </xf>
    <xf numFmtId="164" fontId="2" fillId="0" borderId="12" xfId="0" applyNumberFormat="1" applyFont="1" applyFill="1" applyBorder="1" applyAlignment="1">
      <alignment/>
    </xf>
    <xf numFmtId="164" fontId="2" fillId="0" borderId="4" xfId="0" applyNumberFormat="1" applyFont="1" applyFill="1" applyBorder="1" applyAlignment="1">
      <alignment/>
    </xf>
    <xf numFmtId="0" fontId="0" fillId="0" borderId="12" xfId="0" applyBorder="1" applyAlignment="1">
      <alignment horizontal="right"/>
    </xf>
    <xf numFmtId="0" fontId="8" fillId="0" borderId="4" xfId="0" applyFont="1" applyBorder="1" applyAlignment="1" applyProtection="1">
      <alignment horizontal="right"/>
      <protection locked="0"/>
    </xf>
    <xf numFmtId="0" fontId="0" fillId="0" borderId="4" xfId="0" applyBorder="1" applyAlignment="1" applyProtection="1">
      <alignment horizontal="right"/>
      <protection locked="0"/>
    </xf>
    <xf numFmtId="0" fontId="0" fillId="0" borderId="19" xfId="0" applyBorder="1" applyAlignment="1" applyProtection="1">
      <alignment horizontal="right"/>
      <protection locked="0"/>
    </xf>
    <xf numFmtId="0" fontId="0" fillId="0" borderId="4" xfId="0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5" fillId="0" borderId="14" xfId="0" applyFont="1" applyBorder="1" applyAlignment="1">
      <alignment vertical="center"/>
    </xf>
    <xf numFmtId="164" fontId="8" fillId="0" borderId="12" xfId="0" applyNumberFormat="1" applyFont="1" applyBorder="1" applyAlignment="1">
      <alignment/>
    </xf>
    <xf numFmtId="164" fontId="8" fillId="3" borderId="14" xfId="0" applyNumberFormat="1" applyFont="1" applyFill="1" applyBorder="1" applyAlignment="1" applyProtection="1">
      <alignment/>
      <protection locked="0"/>
    </xf>
    <xf numFmtId="0" fontId="0" fillId="0" borderId="12" xfId="0" applyBorder="1" applyAlignment="1">
      <alignment/>
    </xf>
    <xf numFmtId="0" fontId="4" fillId="0" borderId="5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15" xfId="0" applyFont="1" applyBorder="1" applyAlignment="1">
      <alignment/>
    </xf>
    <xf numFmtId="0" fontId="0" fillId="2" borderId="14" xfId="0" applyFill="1" applyBorder="1" applyAlignment="1" applyProtection="1">
      <alignment/>
      <protection locked="0"/>
    </xf>
    <xf numFmtId="0" fontId="0" fillId="0" borderId="7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0" xfId="0" applyAlignment="1">
      <alignment wrapText="1"/>
    </xf>
    <xf numFmtId="0" fontId="8" fillId="0" borderId="8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Q60"/>
  <sheetViews>
    <sheetView tabSelected="1" workbookViewId="0" topLeftCell="A31">
      <selection activeCell="Q21" sqref="Q21"/>
    </sheetView>
  </sheetViews>
  <sheetFormatPr defaultColWidth="9.140625" defaultRowHeight="12.75"/>
  <cols>
    <col min="1" max="1" width="12.7109375" style="0" customWidth="1"/>
    <col min="6" max="6" width="6.7109375" style="0" customWidth="1"/>
    <col min="7" max="9" width="4.7109375" style="0" customWidth="1"/>
    <col min="10" max="10" width="6.7109375" style="0" customWidth="1"/>
    <col min="11" max="16" width="4.7109375" style="0" customWidth="1"/>
    <col min="17" max="17" width="21.00390625" style="0" customWidth="1"/>
  </cols>
  <sheetData>
    <row r="1" spans="1:14" ht="12.75">
      <c r="A1" s="195" t="s">
        <v>129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</row>
    <row r="2" spans="1:17" ht="12.75">
      <c r="A2" s="195" t="s">
        <v>131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Q2" t="s">
        <v>117</v>
      </c>
    </row>
    <row r="3" spans="1:16" ht="12.75" customHeight="1">
      <c r="A3" s="119" t="s">
        <v>0</v>
      </c>
      <c r="B3" s="119"/>
      <c r="C3" s="119"/>
      <c r="D3" s="119"/>
      <c r="E3" s="119"/>
      <c r="F3" s="119"/>
      <c r="G3" s="119"/>
      <c r="H3" s="119"/>
      <c r="I3" s="119"/>
      <c r="J3" s="107" t="s">
        <v>68</v>
      </c>
      <c r="K3" s="108"/>
      <c r="L3" s="108"/>
      <c r="M3" s="108"/>
      <c r="N3" s="109"/>
      <c r="P3">
        <v>5</v>
      </c>
    </row>
    <row r="4" spans="1:16" ht="7.5" customHeight="1">
      <c r="A4" s="1"/>
      <c r="B4" s="1"/>
      <c r="C4" s="1"/>
      <c r="D4" s="1"/>
      <c r="E4" s="1"/>
      <c r="F4" s="1"/>
      <c r="G4" s="1"/>
      <c r="H4" s="1"/>
      <c r="I4" s="1"/>
      <c r="J4" s="110"/>
      <c r="K4" s="111"/>
      <c r="L4" s="111"/>
      <c r="M4" s="111"/>
      <c r="N4" s="112"/>
      <c r="P4">
        <v>54</v>
      </c>
    </row>
    <row r="5" spans="1:14" ht="10.5" customHeight="1">
      <c r="A5" s="120" t="s">
        <v>69</v>
      </c>
      <c r="B5" s="120"/>
      <c r="C5" s="120"/>
      <c r="D5" s="120"/>
      <c r="E5" s="120"/>
      <c r="F5" s="120"/>
      <c r="G5" s="120"/>
      <c r="H5" s="120"/>
      <c r="I5" s="120"/>
      <c r="J5" s="113"/>
      <c r="K5" s="114"/>
      <c r="L5" s="114"/>
      <c r="M5" s="114"/>
      <c r="N5" s="115"/>
    </row>
    <row r="6" spans="1:14" ht="10.5" customHeight="1">
      <c r="A6" s="120" t="s">
        <v>70</v>
      </c>
      <c r="B6" s="120"/>
      <c r="C6" s="120"/>
      <c r="D6" s="120"/>
      <c r="E6" s="120"/>
      <c r="F6" s="120"/>
      <c r="G6" s="120"/>
      <c r="H6" s="120"/>
      <c r="I6" s="120"/>
      <c r="J6" s="107" t="s">
        <v>67</v>
      </c>
      <c r="K6" s="108"/>
      <c r="L6" s="108"/>
      <c r="M6" s="2"/>
      <c r="N6" s="3"/>
    </row>
    <row r="7" spans="1:17" ht="10.5" customHeight="1">
      <c r="A7" s="120" t="s">
        <v>71</v>
      </c>
      <c r="B7" s="120"/>
      <c r="C7" s="120"/>
      <c r="D7" s="120"/>
      <c r="E7" s="120"/>
      <c r="F7" s="120"/>
      <c r="G7" s="120"/>
      <c r="H7" s="120"/>
      <c r="I7" s="120"/>
      <c r="J7" s="116">
        <f ca="1">TODAY()</f>
        <v>39515</v>
      </c>
      <c r="K7" s="117"/>
      <c r="L7" s="117"/>
      <c r="M7" s="117"/>
      <c r="N7" s="118"/>
      <c r="Q7">
        <f>O50</f>
        <v>0</v>
      </c>
    </row>
    <row r="8" spans="1:14" ht="12.75">
      <c r="A8" s="98" t="s">
        <v>1</v>
      </c>
      <c r="B8" s="67"/>
      <c r="C8" s="101"/>
      <c r="D8" s="102"/>
      <c r="E8" s="102"/>
      <c r="F8" s="102"/>
      <c r="G8" s="102"/>
      <c r="H8" s="102"/>
      <c r="I8" s="103"/>
      <c r="J8" s="95" t="s">
        <v>66</v>
      </c>
      <c r="K8" s="96"/>
      <c r="L8" s="96"/>
      <c r="M8" s="96"/>
      <c r="N8" s="97"/>
    </row>
    <row r="9" spans="1:14" ht="12.75">
      <c r="A9" s="99" t="s">
        <v>64</v>
      </c>
      <c r="B9" s="100"/>
      <c r="C9" s="113"/>
      <c r="D9" s="163"/>
      <c r="E9" s="163"/>
      <c r="F9" s="163"/>
      <c r="G9" s="163"/>
      <c r="H9" s="163"/>
      <c r="I9" s="164"/>
      <c r="J9" s="104" t="s">
        <v>130</v>
      </c>
      <c r="K9" s="105"/>
      <c r="L9" s="105"/>
      <c r="M9" s="105"/>
      <c r="N9" s="106"/>
    </row>
    <row r="10" spans="1:17" ht="12.75">
      <c r="A10" s="4" t="s">
        <v>81</v>
      </c>
      <c r="B10" s="46" t="s">
        <v>2</v>
      </c>
      <c r="C10" s="102" t="s">
        <v>114</v>
      </c>
      <c r="D10" s="102"/>
      <c r="E10" s="102"/>
      <c r="F10" s="102"/>
      <c r="G10" s="102"/>
      <c r="H10" s="102"/>
      <c r="I10" s="103"/>
      <c r="J10" s="95" t="s">
        <v>65</v>
      </c>
      <c r="K10" s="96"/>
      <c r="L10" s="96"/>
      <c r="M10" s="96"/>
      <c r="N10" s="97"/>
      <c r="Q10">
        <f>O53</f>
        <v>0</v>
      </c>
    </row>
    <row r="11" spans="1:17" ht="12.75">
      <c r="A11" s="22"/>
      <c r="B11" s="47" t="s">
        <v>3</v>
      </c>
      <c r="C11" s="114" t="s">
        <v>94</v>
      </c>
      <c r="D11" s="114"/>
      <c r="E11" s="114"/>
      <c r="F11" s="114"/>
      <c r="G11" s="114"/>
      <c r="H11" s="114"/>
      <c r="I11" s="115"/>
      <c r="J11" s="104"/>
      <c r="K11" s="105"/>
      <c r="L11" s="105"/>
      <c r="M11" s="105"/>
      <c r="N11" s="106"/>
      <c r="Q11">
        <f>O54</f>
        <v>0</v>
      </c>
    </row>
    <row r="12" spans="1:14" ht="12.75">
      <c r="A12" s="16"/>
      <c r="B12" s="6"/>
      <c r="C12" s="49"/>
      <c r="D12" s="49"/>
      <c r="E12" s="49"/>
      <c r="F12" s="49"/>
      <c r="G12" s="49"/>
      <c r="H12" s="49"/>
      <c r="I12" s="50"/>
      <c r="J12" s="126" t="s">
        <v>80</v>
      </c>
      <c r="K12" s="127"/>
      <c r="L12" s="127"/>
      <c r="M12" s="127"/>
      <c r="N12" s="128"/>
    </row>
    <row r="13" spans="1:14" ht="13.5" thickBot="1">
      <c r="A13" s="23"/>
      <c r="B13" s="31"/>
      <c r="C13" s="51"/>
      <c r="D13" s="51"/>
      <c r="E13" s="51"/>
      <c r="F13" s="51"/>
      <c r="G13" s="51"/>
      <c r="H13" s="51"/>
      <c r="I13" s="51"/>
      <c r="J13" s="129"/>
      <c r="K13" s="130"/>
      <c r="L13" s="130"/>
      <c r="M13" s="130"/>
      <c r="N13" s="131"/>
    </row>
    <row r="14" spans="1:14" ht="13.5" thickTop="1">
      <c r="A14" s="132" t="s">
        <v>4</v>
      </c>
      <c r="B14" s="132"/>
      <c r="C14" s="132"/>
      <c r="D14" s="132"/>
      <c r="E14" s="132"/>
      <c r="F14" s="132"/>
      <c r="G14" s="132"/>
      <c r="H14" s="132"/>
      <c r="I14" s="132"/>
      <c r="J14" s="132"/>
      <c r="K14" s="132"/>
      <c r="L14" s="132"/>
      <c r="M14" s="132"/>
      <c r="N14" s="132"/>
    </row>
    <row r="15" spans="1:14" ht="15.75" customHeight="1">
      <c r="A15" s="8" t="s">
        <v>5</v>
      </c>
      <c r="B15" s="139" t="s">
        <v>85</v>
      </c>
      <c r="C15" s="140"/>
      <c r="D15" s="55"/>
      <c r="E15" s="7" t="s">
        <v>14</v>
      </c>
      <c r="F15" s="12">
        <v>0.44</v>
      </c>
      <c r="G15" s="12" t="s">
        <v>15</v>
      </c>
      <c r="H15" s="12"/>
      <c r="I15" s="166">
        <f>D15*F15</f>
        <v>0</v>
      </c>
      <c r="J15" s="167"/>
      <c r="K15" s="167"/>
      <c r="L15" s="133">
        <f>I15+D16</f>
        <v>0</v>
      </c>
      <c r="M15" s="134"/>
      <c r="N15" s="135"/>
    </row>
    <row r="16" spans="1:17" ht="15.75" customHeight="1">
      <c r="A16" s="9"/>
      <c r="B16" s="172" t="s">
        <v>86</v>
      </c>
      <c r="C16" s="159"/>
      <c r="D16" s="56"/>
      <c r="E16" s="170"/>
      <c r="F16" s="171"/>
      <c r="G16" s="171"/>
      <c r="H16" s="10"/>
      <c r="I16" s="168"/>
      <c r="J16" s="147"/>
      <c r="K16" s="169"/>
      <c r="L16" s="136"/>
      <c r="M16" s="137"/>
      <c r="N16" s="138"/>
      <c r="Q16" s="66">
        <f ca="1">TODAY()</f>
        <v>39515</v>
      </c>
    </row>
    <row r="17" spans="1:17" ht="15.75" customHeight="1">
      <c r="A17" s="33" t="s">
        <v>6</v>
      </c>
      <c r="B17" s="42" t="s">
        <v>82</v>
      </c>
      <c r="C17" s="160"/>
      <c r="D17" s="165"/>
      <c r="E17" s="158" t="s">
        <v>83</v>
      </c>
      <c r="F17" s="159"/>
      <c r="G17" s="160"/>
      <c r="H17" s="161"/>
      <c r="I17" s="161"/>
      <c r="J17" s="161"/>
      <c r="K17" s="162"/>
      <c r="L17" s="179">
        <f>C17+G17</f>
        <v>0</v>
      </c>
      <c r="M17" s="155"/>
      <c r="N17" s="156"/>
      <c r="Q17">
        <f>O60</f>
        <v>0</v>
      </c>
    </row>
    <row r="18" spans="1:14" ht="15.75" customHeight="1">
      <c r="A18" s="8" t="s">
        <v>7</v>
      </c>
      <c r="B18" s="42" t="s">
        <v>72</v>
      </c>
      <c r="C18" s="57"/>
      <c r="D18" s="42" t="s">
        <v>11</v>
      </c>
      <c r="E18" s="58"/>
      <c r="F18" t="s">
        <v>13</v>
      </c>
      <c r="G18" s="180">
        <f>4000/3</f>
        <v>1333.3333333333333</v>
      </c>
      <c r="H18" s="161"/>
      <c r="I18" s="161"/>
      <c r="J18" s="161"/>
      <c r="K18" s="162"/>
      <c r="L18" s="80">
        <f>SUM(C18:C20)+SUM(E18:E20)+G18</f>
        <v>1333.3333333333333</v>
      </c>
      <c r="M18" s="81"/>
      <c r="N18" s="82"/>
    </row>
    <row r="19" spans="1:14" ht="15.75" customHeight="1">
      <c r="A19" s="11" t="s">
        <v>8</v>
      </c>
      <c r="B19" s="42" t="s">
        <v>73</v>
      </c>
      <c r="C19" s="57"/>
      <c r="D19" s="42" t="s">
        <v>10</v>
      </c>
      <c r="E19" s="57"/>
      <c r="F19" s="98" t="s">
        <v>87</v>
      </c>
      <c r="G19" s="67"/>
      <c r="H19" s="151" t="s">
        <v>110</v>
      </c>
      <c r="I19" s="151"/>
      <c r="J19" s="151"/>
      <c r="K19" s="152"/>
      <c r="L19" s="80"/>
      <c r="M19" s="81"/>
      <c r="N19" s="82"/>
    </row>
    <row r="20" spans="1:14" ht="15.75" customHeight="1">
      <c r="A20" s="9" t="s">
        <v>9</v>
      </c>
      <c r="B20" s="42" t="s">
        <v>74</v>
      </c>
      <c r="C20" s="57"/>
      <c r="D20" s="42" t="s">
        <v>12</v>
      </c>
      <c r="E20" s="57"/>
      <c r="F20" s="113"/>
      <c r="G20" s="114"/>
      <c r="H20" s="114"/>
      <c r="I20" s="114"/>
      <c r="J20" s="114"/>
      <c r="K20" s="115"/>
      <c r="L20" s="83"/>
      <c r="M20" s="84"/>
      <c r="N20" s="85"/>
    </row>
    <row r="21" spans="1:14" ht="15.75" customHeight="1">
      <c r="A21" s="27" t="s">
        <v>16</v>
      </c>
      <c r="B21" s="173" t="s">
        <v>109</v>
      </c>
      <c r="C21" s="174"/>
      <c r="D21" s="174"/>
      <c r="E21" s="174"/>
      <c r="F21" s="174"/>
      <c r="G21" s="174"/>
      <c r="H21" s="174"/>
      <c r="I21" s="174"/>
      <c r="J21" s="174"/>
      <c r="K21" s="175"/>
      <c r="L21" s="86"/>
      <c r="M21" s="87"/>
      <c r="N21" s="88"/>
    </row>
    <row r="22" spans="1:14" ht="15.75" customHeight="1">
      <c r="A22" s="27" t="s">
        <v>16</v>
      </c>
      <c r="B22" s="176"/>
      <c r="C22" s="176"/>
      <c r="D22" s="176"/>
      <c r="E22" s="176"/>
      <c r="F22" s="176"/>
      <c r="G22" s="176"/>
      <c r="H22" s="176"/>
      <c r="I22" s="176"/>
      <c r="J22" s="176"/>
      <c r="K22" s="177"/>
      <c r="L22" s="89"/>
      <c r="M22" s="90"/>
      <c r="N22" s="91"/>
    </row>
    <row r="23" spans="1:14" ht="15.75" customHeight="1" thickBot="1">
      <c r="A23" s="28" t="s">
        <v>17</v>
      </c>
      <c r="B23" s="24"/>
      <c r="C23" s="24"/>
      <c r="D23" s="24"/>
      <c r="E23" s="24"/>
      <c r="F23" s="24"/>
      <c r="G23" s="24"/>
      <c r="H23" s="24"/>
      <c r="I23" s="24"/>
      <c r="J23" s="24"/>
      <c r="K23" s="25"/>
      <c r="L23" s="92">
        <f>L15+L17+L18-L21-L22</f>
        <v>1333.3333333333333</v>
      </c>
      <c r="M23" s="93"/>
      <c r="N23" s="94"/>
    </row>
    <row r="24" spans="1:17" ht="10.5" customHeight="1" thickTop="1">
      <c r="A24" s="23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32"/>
      <c r="M24" s="32"/>
      <c r="N24" s="32"/>
      <c r="Q24">
        <f>O67</f>
        <v>0</v>
      </c>
    </row>
    <row r="25" spans="1:14" ht="13.5" customHeight="1">
      <c r="A25" s="74" t="s">
        <v>18</v>
      </c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</row>
    <row r="26" spans="1:14" ht="9.75" customHeight="1">
      <c r="A26" s="75" t="s">
        <v>91</v>
      </c>
      <c r="B26" s="75"/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</row>
    <row r="27" spans="1:14" ht="9.75" customHeight="1">
      <c r="A27" s="178" t="s">
        <v>92</v>
      </c>
      <c r="B27" s="178"/>
      <c r="C27" s="178"/>
      <c r="D27" s="178"/>
      <c r="E27" s="178"/>
      <c r="F27" s="178"/>
      <c r="G27" s="178"/>
      <c r="H27" s="178"/>
      <c r="I27" s="178"/>
      <c r="J27" s="178"/>
      <c r="K27" s="178"/>
      <c r="L27" s="178"/>
      <c r="M27" s="178"/>
      <c r="N27" s="178"/>
    </row>
    <row r="28" spans="1:14" ht="12.75">
      <c r="A28" s="69" t="s">
        <v>19</v>
      </c>
      <c r="B28" s="76"/>
      <c r="C28" s="70"/>
      <c r="D28" s="69" t="s">
        <v>20</v>
      </c>
      <c r="E28" s="76"/>
      <c r="F28" s="76"/>
      <c r="G28" s="67"/>
      <c r="H28" s="70"/>
      <c r="I28" s="76" t="s">
        <v>21</v>
      </c>
      <c r="J28" s="76"/>
      <c r="K28" s="76"/>
      <c r="L28" s="76"/>
      <c r="M28" s="76"/>
      <c r="N28" s="77"/>
    </row>
    <row r="29" spans="1:14" ht="18" customHeight="1" thickBot="1">
      <c r="A29" s="52"/>
      <c r="B29" s="53"/>
      <c r="C29" s="54"/>
      <c r="D29" s="78" t="s">
        <v>111</v>
      </c>
      <c r="E29" s="79"/>
      <c r="F29" s="79"/>
      <c r="G29" s="79"/>
      <c r="H29" s="68"/>
      <c r="I29" s="71" t="s">
        <v>22</v>
      </c>
      <c r="J29" s="72"/>
      <c r="K29" s="72"/>
      <c r="L29" s="72"/>
      <c r="M29" s="72"/>
      <c r="N29" s="73"/>
    </row>
    <row r="30" spans="1:14" ht="9.75" customHeight="1" thickTop="1">
      <c r="A30" s="43"/>
      <c r="B30" s="43"/>
      <c r="C30" s="43"/>
      <c r="D30" s="44"/>
      <c r="E30" s="44"/>
      <c r="F30" s="44"/>
      <c r="G30" s="44"/>
      <c r="H30" s="44"/>
      <c r="I30" s="45"/>
      <c r="J30" s="45"/>
      <c r="K30" s="45"/>
      <c r="L30" s="45"/>
      <c r="M30" s="45"/>
      <c r="N30" s="45"/>
    </row>
    <row r="31" spans="1:14" ht="12.75">
      <c r="A31" s="74" t="s">
        <v>51</v>
      </c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</row>
    <row r="32" spans="1:14" ht="12.75">
      <c r="A32" s="75" t="s">
        <v>90</v>
      </c>
      <c r="B32" s="75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</row>
    <row r="33" spans="1:14" ht="12.75">
      <c r="A33" s="178" t="s">
        <v>89</v>
      </c>
      <c r="B33" s="178"/>
      <c r="C33" s="178"/>
      <c r="D33" s="178"/>
      <c r="E33" s="178"/>
      <c r="F33" s="178"/>
      <c r="G33" s="178"/>
      <c r="H33" s="178"/>
      <c r="I33" s="178"/>
      <c r="J33" s="178"/>
      <c r="K33" s="178"/>
      <c r="L33" s="178"/>
      <c r="M33" s="178"/>
      <c r="N33" s="178"/>
    </row>
    <row r="34" spans="1:14" ht="12.75">
      <c r="A34" s="48" t="s">
        <v>52</v>
      </c>
      <c r="B34" s="76" t="s">
        <v>76</v>
      </c>
      <c r="C34" s="67"/>
      <c r="D34" s="67"/>
      <c r="E34" s="70"/>
      <c r="F34" s="76" t="s">
        <v>53</v>
      </c>
      <c r="G34" s="76"/>
      <c r="H34" s="76"/>
      <c r="I34" s="76"/>
      <c r="J34" s="76"/>
      <c r="K34" s="76"/>
      <c r="L34" s="76"/>
      <c r="M34" s="76"/>
      <c r="N34" s="77"/>
    </row>
    <row r="35" spans="1:14" ht="18" customHeight="1" thickBot="1">
      <c r="A35" s="121"/>
      <c r="B35" s="122"/>
      <c r="C35" s="122"/>
      <c r="D35" s="122"/>
      <c r="E35" s="122"/>
      <c r="F35" s="123" t="s">
        <v>88</v>
      </c>
      <c r="G35" s="124"/>
      <c r="H35" s="124"/>
      <c r="I35" s="124"/>
      <c r="J35" s="124"/>
      <c r="K35" s="124"/>
      <c r="L35" s="124"/>
      <c r="M35" s="124"/>
      <c r="N35" s="125"/>
    </row>
    <row r="36" spans="1:14" ht="13.5" thickTop="1">
      <c r="A36" s="143" t="s">
        <v>84</v>
      </c>
      <c r="B36" s="144"/>
      <c r="C36" s="144"/>
      <c r="D36" s="144"/>
      <c r="E36" s="144"/>
      <c r="F36" s="144"/>
      <c r="G36" s="144"/>
      <c r="H36" s="144"/>
      <c r="I36" s="144"/>
      <c r="J36" s="144"/>
      <c r="K36" s="144"/>
      <c r="L36" s="144"/>
      <c r="M36" s="144"/>
      <c r="N36" s="145"/>
    </row>
    <row r="37" spans="1:14" ht="12.75">
      <c r="A37" s="146" t="s">
        <v>113</v>
      </c>
      <c r="B37" s="111"/>
      <c r="C37" s="111"/>
      <c r="D37" s="111"/>
      <c r="E37" s="111"/>
      <c r="F37" s="111"/>
      <c r="G37" s="111"/>
      <c r="H37" s="111"/>
      <c r="I37" s="111"/>
      <c r="J37" s="111"/>
      <c r="K37" s="111"/>
      <c r="L37" s="111"/>
      <c r="M37" s="111"/>
      <c r="N37" s="112"/>
    </row>
    <row r="38" spans="1:14" ht="12.75">
      <c r="A38" s="146"/>
      <c r="B38" s="111"/>
      <c r="C38" s="111"/>
      <c r="D38" s="111"/>
      <c r="E38" s="111"/>
      <c r="F38" s="111"/>
      <c r="G38" s="111"/>
      <c r="H38" s="111"/>
      <c r="I38" s="111"/>
      <c r="J38" s="111"/>
      <c r="K38" s="111"/>
      <c r="L38" s="111"/>
      <c r="M38" s="111"/>
      <c r="N38" s="112"/>
    </row>
    <row r="39" spans="1:14" ht="12.75">
      <c r="A39" s="113"/>
      <c r="B39" s="114"/>
      <c r="C39" s="114"/>
      <c r="D39" s="114"/>
      <c r="E39" s="114"/>
      <c r="F39" s="114"/>
      <c r="G39" s="114"/>
      <c r="H39" s="114"/>
      <c r="I39" s="114"/>
      <c r="J39" s="114"/>
      <c r="K39" s="114"/>
      <c r="L39" s="114"/>
      <c r="M39" s="114"/>
      <c r="N39" s="115"/>
    </row>
    <row r="40" spans="1:14" ht="12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</row>
    <row r="41" spans="1:14" ht="12.75">
      <c r="A41" s="157" t="s">
        <v>54</v>
      </c>
      <c r="B41" s="157"/>
      <c r="C41" s="157"/>
      <c r="D41" s="157"/>
      <c r="E41" s="157"/>
      <c r="F41" s="157"/>
      <c r="G41" s="157"/>
      <c r="H41" s="157"/>
      <c r="I41" s="157"/>
      <c r="J41" s="157"/>
      <c r="K41" s="157"/>
      <c r="L41" s="157"/>
      <c r="M41" s="157"/>
      <c r="N41" s="157"/>
    </row>
    <row r="42" ht="18" customHeight="1"/>
    <row r="43" spans="6:14" ht="18" customHeight="1">
      <c r="F43" s="154" t="s">
        <v>77</v>
      </c>
      <c r="G43" s="155"/>
      <c r="H43" s="155"/>
      <c r="I43" s="155"/>
      <c r="J43" s="155"/>
      <c r="K43" s="155"/>
      <c r="L43" s="155"/>
      <c r="M43" s="155"/>
      <c r="N43" s="156"/>
    </row>
    <row r="44" spans="1:14" ht="18" customHeight="1">
      <c r="A44" t="s">
        <v>55</v>
      </c>
      <c r="B44" s="100"/>
      <c r="C44" s="100"/>
      <c r="D44" s="100"/>
      <c r="F44" s="26" t="s">
        <v>60</v>
      </c>
      <c r="G44" s="149" t="s">
        <v>63</v>
      </c>
      <c r="H44" s="149"/>
      <c r="I44" s="149" t="s">
        <v>62</v>
      </c>
      <c r="J44" s="149"/>
      <c r="K44" s="149" t="s">
        <v>61</v>
      </c>
      <c r="L44" s="149"/>
      <c r="M44" s="149" t="s">
        <v>44</v>
      </c>
      <c r="N44" s="149"/>
    </row>
    <row r="45" spans="1:14" ht="18" customHeight="1">
      <c r="A45" t="s">
        <v>56</v>
      </c>
      <c r="B45" s="147"/>
      <c r="C45" s="147"/>
      <c r="D45" s="147"/>
      <c r="F45" s="8">
        <v>32</v>
      </c>
      <c r="G45" s="141">
        <v>4101</v>
      </c>
      <c r="H45" s="141"/>
      <c r="I45" s="141">
        <v>54058</v>
      </c>
      <c r="J45" s="141"/>
      <c r="K45" s="141"/>
      <c r="L45" s="141"/>
      <c r="M45" s="141"/>
      <c r="N45" s="141"/>
    </row>
    <row r="46" spans="1:14" ht="18" customHeight="1">
      <c r="A46" t="s">
        <v>57</v>
      </c>
      <c r="B46" s="147"/>
      <c r="C46" s="147"/>
      <c r="D46" s="147"/>
      <c r="F46" s="11"/>
      <c r="G46" s="142"/>
      <c r="H46" s="142"/>
      <c r="I46" s="142"/>
      <c r="J46" s="142"/>
      <c r="K46" s="142"/>
      <c r="L46" s="142"/>
      <c r="M46" s="142"/>
      <c r="N46" s="142"/>
    </row>
    <row r="47" spans="1:14" ht="18" customHeight="1">
      <c r="A47" t="s">
        <v>58</v>
      </c>
      <c r="B47" s="147"/>
      <c r="C47" s="147"/>
      <c r="D47" s="147"/>
      <c r="F47" s="9"/>
      <c r="G47" s="150"/>
      <c r="H47" s="150"/>
      <c r="I47" s="150"/>
      <c r="J47" s="150"/>
      <c r="K47" s="150"/>
      <c r="L47" s="150"/>
      <c r="M47" s="150"/>
      <c r="N47" s="150"/>
    </row>
    <row r="48" spans="3:4" ht="18" customHeight="1">
      <c r="C48" s="148" t="s">
        <v>59</v>
      </c>
      <c r="D48" s="148"/>
    </row>
    <row r="49" spans="6:14" ht="18" customHeight="1">
      <c r="F49" s="153" t="s">
        <v>75</v>
      </c>
      <c r="G49" s="153"/>
      <c r="H49" s="100"/>
      <c r="I49" s="100"/>
      <c r="J49" s="100"/>
      <c r="K49" s="100"/>
      <c r="L49" s="100"/>
      <c r="M49" s="100"/>
      <c r="N49" s="100"/>
    </row>
    <row r="51" spans="1:17" ht="12.75">
      <c r="A51" t="s">
        <v>119</v>
      </c>
      <c r="B51" t="s">
        <v>118</v>
      </c>
      <c r="Q51" s="65"/>
    </row>
    <row r="52" spans="1:2" ht="12.75">
      <c r="A52" t="s">
        <v>120</v>
      </c>
      <c r="B52" t="s">
        <v>118</v>
      </c>
    </row>
    <row r="53" spans="1:2" ht="12.75">
      <c r="A53" t="s">
        <v>121</v>
      </c>
      <c r="B53" t="s">
        <v>118</v>
      </c>
    </row>
    <row r="54" spans="1:2" ht="12.75">
      <c r="A54" t="s">
        <v>122</v>
      </c>
      <c r="B54" t="s">
        <v>118</v>
      </c>
    </row>
    <row r="55" spans="1:2" ht="12.75">
      <c r="A55" t="s">
        <v>124</v>
      </c>
      <c r="B55" t="s">
        <v>118</v>
      </c>
    </row>
    <row r="56" spans="1:2" ht="12.75">
      <c r="A56" t="s">
        <v>123</v>
      </c>
      <c r="B56" t="s">
        <v>118</v>
      </c>
    </row>
    <row r="57" spans="1:2" ht="12.75">
      <c r="A57" t="s">
        <v>125</v>
      </c>
      <c r="B57" t="s">
        <v>118</v>
      </c>
    </row>
    <row r="58" spans="1:2" ht="12.75">
      <c r="A58" t="s">
        <v>126</v>
      </c>
      <c r="B58" t="s">
        <v>118</v>
      </c>
    </row>
    <row r="59" spans="1:2" ht="12.75">
      <c r="A59" t="s">
        <v>127</v>
      </c>
      <c r="B59" t="s">
        <v>118</v>
      </c>
    </row>
    <row r="60" spans="1:2" ht="12.75">
      <c r="A60" t="s">
        <v>128</v>
      </c>
      <c r="B60" t="s">
        <v>118</v>
      </c>
    </row>
  </sheetData>
  <sheetProtection/>
  <mergeCells count="87">
    <mergeCell ref="A1:N1"/>
    <mergeCell ref="A2:N2"/>
    <mergeCell ref="B34:E34"/>
    <mergeCell ref="B16:C16"/>
    <mergeCell ref="B21:K21"/>
    <mergeCell ref="B22:K22"/>
    <mergeCell ref="A27:N27"/>
    <mergeCell ref="A33:N33"/>
    <mergeCell ref="L17:N17"/>
    <mergeCell ref="G18:K18"/>
    <mergeCell ref="F19:G19"/>
    <mergeCell ref="F20:K20"/>
    <mergeCell ref="J11:N11"/>
    <mergeCell ref="E17:F17"/>
    <mergeCell ref="G17:K17"/>
    <mergeCell ref="C9:I9"/>
    <mergeCell ref="C17:D17"/>
    <mergeCell ref="C11:I11"/>
    <mergeCell ref="I15:K15"/>
    <mergeCell ref="I16:K16"/>
    <mergeCell ref="E16:G16"/>
    <mergeCell ref="M47:N47"/>
    <mergeCell ref="H19:K19"/>
    <mergeCell ref="F49:G49"/>
    <mergeCell ref="H49:N49"/>
    <mergeCell ref="F43:N43"/>
    <mergeCell ref="I47:J47"/>
    <mergeCell ref="K45:L45"/>
    <mergeCell ref="K46:L46"/>
    <mergeCell ref="K47:L47"/>
    <mergeCell ref="A41:N41"/>
    <mergeCell ref="B47:D47"/>
    <mergeCell ref="C48:D48"/>
    <mergeCell ref="I44:J44"/>
    <mergeCell ref="M44:N44"/>
    <mergeCell ref="K44:L44"/>
    <mergeCell ref="G44:H44"/>
    <mergeCell ref="G45:H45"/>
    <mergeCell ref="G46:H46"/>
    <mergeCell ref="G47:H47"/>
    <mergeCell ref="B44:D44"/>
    <mergeCell ref="M45:N45"/>
    <mergeCell ref="M46:N46"/>
    <mergeCell ref="A36:N36"/>
    <mergeCell ref="A37:N37"/>
    <mergeCell ref="A38:N38"/>
    <mergeCell ref="A39:N39"/>
    <mergeCell ref="B45:D45"/>
    <mergeCell ref="B46:D46"/>
    <mergeCell ref="I45:J45"/>
    <mergeCell ref="I46:J46"/>
    <mergeCell ref="A35:E35"/>
    <mergeCell ref="F34:N34"/>
    <mergeCell ref="F35:N35"/>
    <mergeCell ref="J12:N12"/>
    <mergeCell ref="J13:N13"/>
    <mergeCell ref="A31:N31"/>
    <mergeCell ref="A32:N32"/>
    <mergeCell ref="A14:N14"/>
    <mergeCell ref="L15:N16"/>
    <mergeCell ref="B15:C15"/>
    <mergeCell ref="A3:I3"/>
    <mergeCell ref="A5:I5"/>
    <mergeCell ref="A6:I6"/>
    <mergeCell ref="A7:I7"/>
    <mergeCell ref="J3:N3"/>
    <mergeCell ref="J4:N5"/>
    <mergeCell ref="J6:L6"/>
    <mergeCell ref="J7:N7"/>
    <mergeCell ref="J8:N8"/>
    <mergeCell ref="J10:N10"/>
    <mergeCell ref="A8:B8"/>
    <mergeCell ref="A9:B9"/>
    <mergeCell ref="C8:I8"/>
    <mergeCell ref="C10:I10"/>
    <mergeCell ref="J9:N9"/>
    <mergeCell ref="L18:N20"/>
    <mergeCell ref="L21:N21"/>
    <mergeCell ref="L22:N22"/>
    <mergeCell ref="L23:N23"/>
    <mergeCell ref="I29:N29"/>
    <mergeCell ref="A25:N25"/>
    <mergeCell ref="A26:N26"/>
    <mergeCell ref="I28:N28"/>
    <mergeCell ref="D29:H29"/>
    <mergeCell ref="A28:C28"/>
    <mergeCell ref="D28:H28"/>
  </mergeCells>
  <printOptions/>
  <pageMargins left="0.5" right="0.5" top="0.5" bottom="0.25" header="0.5" footer="0.5"/>
  <pageSetup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T27"/>
  <sheetViews>
    <sheetView workbookViewId="0" topLeftCell="A1">
      <selection activeCell="J8" sqref="J8"/>
    </sheetView>
  </sheetViews>
  <sheetFormatPr defaultColWidth="9.140625" defaultRowHeight="12.75"/>
  <cols>
    <col min="4" max="4" width="26.7109375" style="0" customWidth="1"/>
    <col min="7" max="7" width="4.7109375" style="0" customWidth="1"/>
    <col min="10" max="10" width="12.7109375" style="0" customWidth="1"/>
    <col min="11" max="11" width="9.7109375" style="0" customWidth="1"/>
    <col min="12" max="12" width="12.7109375" style="0" customWidth="1"/>
    <col min="18" max="18" width="9.8515625" style="0" customWidth="1"/>
  </cols>
  <sheetData>
    <row r="1" spans="4:12" ht="18" customHeight="1">
      <c r="D1" t="s">
        <v>78</v>
      </c>
      <c r="E1" s="187" t="s">
        <v>112</v>
      </c>
      <c r="F1" s="187"/>
      <c r="G1" s="187"/>
      <c r="I1" t="s">
        <v>79</v>
      </c>
      <c r="J1" s="187">
        <f>Sheet1!C8</f>
        <v>0</v>
      </c>
      <c r="K1" s="187"/>
      <c r="L1" s="187"/>
    </row>
    <row r="2" ht="10.5" customHeight="1">
      <c r="R2" s="192" t="s">
        <v>103</v>
      </c>
    </row>
    <row r="3" spans="1:18" ht="18" customHeight="1">
      <c r="A3" s="40"/>
      <c r="B3" s="40"/>
      <c r="C3" s="40"/>
      <c r="D3" s="40"/>
      <c r="E3" s="41"/>
      <c r="F3" s="181" t="s">
        <v>33</v>
      </c>
      <c r="G3" s="147"/>
      <c r="H3" s="169"/>
      <c r="I3" s="8"/>
      <c r="J3" s="181" t="s">
        <v>42</v>
      </c>
      <c r="K3" s="169"/>
      <c r="L3" s="19" t="s">
        <v>44</v>
      </c>
      <c r="P3">
        <v>1</v>
      </c>
      <c r="R3" s="192"/>
    </row>
    <row r="4" spans="1:20" ht="10.5" customHeight="1">
      <c r="A4" s="141" t="s">
        <v>23</v>
      </c>
      <c r="B4" s="191" t="s">
        <v>32</v>
      </c>
      <c r="C4" s="191"/>
      <c r="D4" s="141" t="s">
        <v>24</v>
      </c>
      <c r="E4" s="13" t="s">
        <v>26</v>
      </c>
      <c r="F4" s="141" t="s">
        <v>34</v>
      </c>
      <c r="G4" s="95" t="s">
        <v>37</v>
      </c>
      <c r="H4" s="97"/>
      <c r="I4" s="11"/>
      <c r="J4" s="182" t="s">
        <v>43</v>
      </c>
      <c r="K4" s="182" t="s">
        <v>36</v>
      </c>
      <c r="L4" s="20" t="s">
        <v>45</v>
      </c>
      <c r="O4" s="192" t="s">
        <v>97</v>
      </c>
      <c r="P4">
        <v>50</v>
      </c>
      <c r="R4" s="192"/>
      <c r="T4" s="192" t="s">
        <v>106</v>
      </c>
    </row>
    <row r="5" spans="1:20" ht="10.5" customHeight="1">
      <c r="A5" s="142"/>
      <c r="B5" s="191"/>
      <c r="C5" s="191"/>
      <c r="D5" s="142"/>
      <c r="E5" s="14" t="s">
        <v>27</v>
      </c>
      <c r="F5" s="142"/>
      <c r="G5" s="185" t="s">
        <v>38</v>
      </c>
      <c r="H5" s="186"/>
      <c r="I5" s="17" t="s">
        <v>39</v>
      </c>
      <c r="J5" s="183"/>
      <c r="K5" s="183"/>
      <c r="L5" s="20" t="s">
        <v>46</v>
      </c>
      <c r="O5" s="192"/>
      <c r="Q5" s="192" t="s">
        <v>105</v>
      </c>
      <c r="R5" s="192"/>
      <c r="S5" s="192" t="s">
        <v>104</v>
      </c>
      <c r="T5" s="192"/>
    </row>
    <row r="6" spans="1:20" ht="10.5" customHeight="1">
      <c r="A6" s="142"/>
      <c r="B6" s="190" t="s">
        <v>30</v>
      </c>
      <c r="C6" s="190" t="s">
        <v>31</v>
      </c>
      <c r="D6" s="188" t="s">
        <v>25</v>
      </c>
      <c r="E6" s="14" t="s">
        <v>28</v>
      </c>
      <c r="F6" s="142"/>
      <c r="G6" s="141" t="s">
        <v>35</v>
      </c>
      <c r="H6" s="141" t="s">
        <v>36</v>
      </c>
      <c r="I6" s="17" t="s">
        <v>40</v>
      </c>
      <c r="J6" s="183"/>
      <c r="K6" s="183"/>
      <c r="L6" s="20" t="s">
        <v>47</v>
      </c>
      <c r="M6" s="193" t="s">
        <v>95</v>
      </c>
      <c r="N6" s="194"/>
      <c r="O6" s="192"/>
      <c r="Q6" s="192"/>
      <c r="R6" s="192"/>
      <c r="S6" s="192"/>
      <c r="T6" s="192"/>
    </row>
    <row r="7" spans="1:20" ht="10.5" customHeight="1">
      <c r="A7" s="150"/>
      <c r="B7" s="190"/>
      <c r="C7" s="190"/>
      <c r="D7" s="189"/>
      <c r="E7" s="15" t="s">
        <v>29</v>
      </c>
      <c r="F7" s="150"/>
      <c r="G7" s="150"/>
      <c r="H7" s="150"/>
      <c r="I7" s="18" t="s">
        <v>41</v>
      </c>
      <c r="J7" s="184"/>
      <c r="K7" s="184"/>
      <c r="L7" s="21" t="s">
        <v>48</v>
      </c>
      <c r="N7" t="s">
        <v>96</v>
      </c>
      <c r="O7" s="192"/>
      <c r="P7" t="s">
        <v>98</v>
      </c>
      <c r="Q7" s="192"/>
      <c r="R7" s="192"/>
      <c r="S7" s="192"/>
      <c r="T7" s="192"/>
    </row>
    <row r="8" spans="1:16" ht="24.75" customHeight="1">
      <c r="A8" s="34" t="s">
        <v>116</v>
      </c>
      <c r="B8" s="62"/>
      <c r="C8" s="62"/>
      <c r="D8" s="61"/>
      <c r="E8" s="36"/>
      <c r="F8" s="37"/>
      <c r="G8" s="36"/>
      <c r="H8" s="37"/>
      <c r="I8" s="37"/>
      <c r="J8" s="64" t="s">
        <v>115</v>
      </c>
      <c r="K8" s="37">
        <f>Sheet1!L23</f>
        <v>1333.3333333333333</v>
      </c>
      <c r="L8" s="36">
        <v>0</v>
      </c>
      <c r="M8" t="s">
        <v>99</v>
      </c>
      <c r="N8">
        <v>6</v>
      </c>
      <c r="O8">
        <v>6</v>
      </c>
      <c r="P8">
        <v>8</v>
      </c>
    </row>
    <row r="9" spans="1:16" ht="25.5" customHeight="1">
      <c r="A9" s="34"/>
      <c r="B9" s="61"/>
      <c r="C9" s="61"/>
      <c r="D9" s="36"/>
      <c r="E9" s="36"/>
      <c r="F9" s="37"/>
      <c r="G9" s="36"/>
      <c r="H9" s="37"/>
      <c r="I9" s="37"/>
      <c r="J9" s="61"/>
      <c r="K9" s="37"/>
      <c r="L9" s="36">
        <v>0</v>
      </c>
      <c r="M9" t="s">
        <v>100</v>
      </c>
      <c r="N9">
        <v>8</v>
      </c>
      <c r="O9">
        <v>9</v>
      </c>
      <c r="P9">
        <v>10</v>
      </c>
    </row>
    <row r="10" spans="1:16" ht="26.25" customHeight="1">
      <c r="A10" s="34"/>
      <c r="B10" s="63"/>
      <c r="C10" s="62"/>
      <c r="D10" s="36"/>
      <c r="E10" s="36"/>
      <c r="F10" s="37"/>
      <c r="G10" s="36"/>
      <c r="H10" s="37"/>
      <c r="I10" s="37"/>
      <c r="J10" s="61"/>
      <c r="K10" s="37"/>
      <c r="L10" s="36">
        <v>0</v>
      </c>
      <c r="M10" t="s">
        <v>101</v>
      </c>
      <c r="N10">
        <v>12</v>
      </c>
      <c r="O10">
        <v>14</v>
      </c>
      <c r="P10">
        <v>19</v>
      </c>
    </row>
    <row r="11" spans="1:20" ht="21.75" customHeight="1">
      <c r="A11" s="34"/>
      <c r="B11" s="62"/>
      <c r="C11" s="62"/>
      <c r="D11" s="36"/>
      <c r="E11" s="36"/>
      <c r="F11" s="37"/>
      <c r="G11" s="36"/>
      <c r="H11" s="37"/>
      <c r="I11" s="37"/>
      <c r="J11" s="36"/>
      <c r="K11" s="37"/>
      <c r="L11" s="36">
        <v>0</v>
      </c>
      <c r="M11" t="s">
        <v>102</v>
      </c>
      <c r="N11">
        <v>55</v>
      </c>
      <c r="O11">
        <v>65</v>
      </c>
      <c r="P11">
        <v>105</v>
      </c>
      <c r="Q11">
        <v>60</v>
      </c>
      <c r="R11">
        <v>70</v>
      </c>
      <c r="S11">
        <v>80</v>
      </c>
      <c r="T11">
        <v>165</v>
      </c>
    </row>
    <row r="12" spans="1:20" ht="21.75" customHeight="1">
      <c r="A12" s="34"/>
      <c r="B12" s="35"/>
      <c r="C12" s="35"/>
      <c r="D12" s="36"/>
      <c r="E12" s="36"/>
      <c r="F12" s="37"/>
      <c r="G12" s="38"/>
      <c r="H12" s="37"/>
      <c r="I12" s="37"/>
      <c r="J12" s="36"/>
      <c r="K12" s="37"/>
      <c r="L12" s="36">
        <v>0</v>
      </c>
      <c r="M12" s="60" t="s">
        <v>107</v>
      </c>
      <c r="N12">
        <v>65</v>
      </c>
      <c r="O12">
        <v>140</v>
      </c>
      <c r="P12" t="s">
        <v>108</v>
      </c>
      <c r="Q12">
        <v>70</v>
      </c>
      <c r="R12">
        <v>80</v>
      </c>
      <c r="S12">
        <v>100</v>
      </c>
      <c r="T12">
        <v>165</v>
      </c>
    </row>
    <row r="13" spans="1:12" ht="21.75" customHeight="1">
      <c r="A13" s="34"/>
      <c r="B13" s="59"/>
      <c r="C13" s="59"/>
      <c r="D13" s="36"/>
      <c r="E13" s="36"/>
      <c r="F13" s="37"/>
      <c r="G13" s="36"/>
      <c r="H13" s="37"/>
      <c r="I13" s="37"/>
      <c r="J13" s="36"/>
      <c r="K13" s="37"/>
      <c r="L13" s="36">
        <v>0</v>
      </c>
    </row>
    <row r="14" spans="1:12" ht="21.75" customHeight="1">
      <c r="A14" s="34"/>
      <c r="B14" s="36"/>
      <c r="C14" s="36"/>
      <c r="D14" s="36"/>
      <c r="E14" s="36"/>
      <c r="F14" s="37"/>
      <c r="G14" s="36"/>
      <c r="H14" s="37"/>
      <c r="I14" s="37"/>
      <c r="J14" s="36"/>
      <c r="K14" s="37"/>
      <c r="L14" s="36">
        <v>0</v>
      </c>
    </row>
    <row r="15" spans="1:12" ht="21.75" customHeight="1">
      <c r="A15" s="34"/>
      <c r="B15" s="35"/>
      <c r="C15" s="35"/>
      <c r="D15" s="39"/>
      <c r="E15" s="36"/>
      <c r="F15" s="37"/>
      <c r="G15" s="36"/>
      <c r="H15" s="37"/>
      <c r="I15" s="37"/>
      <c r="J15" s="36"/>
      <c r="K15" s="37"/>
      <c r="L15" s="36"/>
    </row>
    <row r="16" spans="1:12" ht="21.75" customHeight="1">
      <c r="A16" s="36"/>
      <c r="B16" s="36"/>
      <c r="C16" s="36"/>
      <c r="D16" s="36"/>
      <c r="E16" s="36"/>
      <c r="F16" s="37"/>
      <c r="G16" s="36"/>
      <c r="H16" s="37"/>
      <c r="I16" s="37"/>
      <c r="J16" s="36"/>
      <c r="K16" s="37"/>
      <c r="L16" s="36"/>
    </row>
    <row r="17" spans="1:12" ht="21.75" customHeight="1">
      <c r="A17" s="36"/>
      <c r="B17" s="36"/>
      <c r="C17" s="36"/>
      <c r="D17" s="36"/>
      <c r="E17" s="36"/>
      <c r="F17" s="37"/>
      <c r="G17" s="36"/>
      <c r="H17" s="37"/>
      <c r="I17" s="37"/>
      <c r="J17" s="36"/>
      <c r="K17" s="37"/>
      <c r="L17" s="36"/>
    </row>
    <row r="18" spans="1:12" ht="21.75" customHeight="1">
      <c r="A18" s="36"/>
      <c r="B18" s="36"/>
      <c r="C18" s="36"/>
      <c r="D18" s="36"/>
      <c r="E18" s="36"/>
      <c r="F18" s="37"/>
      <c r="G18" s="36"/>
      <c r="H18" s="37"/>
      <c r="I18" s="37"/>
      <c r="J18" s="36"/>
      <c r="K18" s="37"/>
      <c r="L18" s="36"/>
    </row>
    <row r="19" spans="1:12" ht="21.75" customHeight="1">
      <c r="A19" s="36"/>
      <c r="B19" s="36"/>
      <c r="C19" s="36"/>
      <c r="D19" s="36"/>
      <c r="E19" s="36"/>
      <c r="F19" s="37"/>
      <c r="G19" s="36"/>
      <c r="H19" s="37"/>
      <c r="I19" s="37"/>
      <c r="J19" s="36"/>
      <c r="K19" s="37"/>
      <c r="L19" s="36"/>
    </row>
    <row r="20" spans="1:12" ht="21.75" customHeight="1">
      <c r="A20" s="36"/>
      <c r="B20" s="36"/>
      <c r="C20" s="36"/>
      <c r="D20" s="36"/>
      <c r="E20" s="36"/>
      <c r="F20" s="37"/>
      <c r="G20" s="36"/>
      <c r="H20" s="37"/>
      <c r="I20" s="37"/>
      <c r="J20" s="36"/>
      <c r="K20" s="37"/>
      <c r="L20" s="36"/>
    </row>
    <row r="21" spans="1:12" ht="21.75" customHeight="1">
      <c r="A21" s="36"/>
      <c r="B21" s="36"/>
      <c r="C21" s="36"/>
      <c r="D21" s="36"/>
      <c r="E21" s="36"/>
      <c r="F21" s="37"/>
      <c r="G21" s="36"/>
      <c r="H21" s="37"/>
      <c r="I21" s="37"/>
      <c r="J21" s="36"/>
      <c r="K21" s="37"/>
      <c r="L21" s="36"/>
    </row>
    <row r="22" spans="1:12" ht="21.75" customHeight="1">
      <c r="A22" s="36"/>
      <c r="B22" s="36"/>
      <c r="C22" s="36"/>
      <c r="D22" s="36"/>
      <c r="E22" s="36"/>
      <c r="F22" s="37"/>
      <c r="G22" s="36"/>
      <c r="H22" s="37"/>
      <c r="I22" s="37"/>
      <c r="J22" s="36"/>
      <c r="K22" s="37"/>
      <c r="L22" s="36"/>
    </row>
    <row r="23" spans="1:12" ht="21.75" customHeight="1">
      <c r="A23" s="36"/>
      <c r="B23" s="36"/>
      <c r="C23" s="36"/>
      <c r="D23" s="36"/>
      <c r="E23" s="36"/>
      <c r="F23" s="37"/>
      <c r="G23" s="36"/>
      <c r="H23" s="37"/>
      <c r="I23" s="37"/>
      <c r="J23" s="36"/>
      <c r="K23" s="37"/>
      <c r="L23" s="36"/>
    </row>
    <row r="24" spans="1:11" ht="21.75" customHeight="1">
      <c r="A24" t="s">
        <v>50</v>
      </c>
      <c r="B24">
        <v>0.28</v>
      </c>
      <c r="D24" t="s">
        <v>49</v>
      </c>
      <c r="E24" s="29">
        <f>SUM(E8:E23)*B24</f>
        <v>0</v>
      </c>
      <c r="F24" s="29">
        <f>SUM(F8:F23)</f>
        <v>0</v>
      </c>
      <c r="G24" s="30">
        <f>SUM(G8:G23)</f>
        <v>0</v>
      </c>
      <c r="H24" s="29">
        <f>SUM(H8:H23)</f>
        <v>0</v>
      </c>
      <c r="I24" s="29">
        <f>SUM(I8:I23)</f>
        <v>0</v>
      </c>
      <c r="J24" s="29"/>
      <c r="K24" s="29">
        <f>SUM(K8:K23)</f>
        <v>1333.3333333333333</v>
      </c>
    </row>
    <row r="25" spans="7:10" ht="21.75" customHeight="1">
      <c r="G25" s="153" t="s">
        <v>93</v>
      </c>
      <c r="H25" s="153"/>
      <c r="I25" s="153"/>
      <c r="J25" s="29">
        <f>E24+F24+SUM(H24:K24)</f>
        <v>1333.3333333333333</v>
      </c>
    </row>
    <row r="26" ht="18" customHeight="1"/>
    <row r="27" ht="12.75">
      <c r="J27">
        <f>SUM(F8:F11)</f>
        <v>0</v>
      </c>
    </row>
  </sheetData>
  <mergeCells count="24">
    <mergeCell ref="T4:T7"/>
    <mergeCell ref="R2:R7"/>
    <mergeCell ref="S5:S7"/>
    <mergeCell ref="M6:N6"/>
    <mergeCell ref="O4:O7"/>
    <mergeCell ref="Q5:Q7"/>
    <mergeCell ref="J1:L1"/>
    <mergeCell ref="A4:A7"/>
    <mergeCell ref="D4:D5"/>
    <mergeCell ref="D6:D7"/>
    <mergeCell ref="E1:G1"/>
    <mergeCell ref="B6:B7"/>
    <mergeCell ref="C6:C7"/>
    <mergeCell ref="B4:C5"/>
    <mergeCell ref="F3:H3"/>
    <mergeCell ref="G6:G7"/>
    <mergeCell ref="F4:F7"/>
    <mergeCell ref="G4:H4"/>
    <mergeCell ref="G25:I25"/>
    <mergeCell ref="G5:H5"/>
    <mergeCell ref="J3:K3"/>
    <mergeCell ref="J4:J7"/>
    <mergeCell ref="K4:K7"/>
    <mergeCell ref="H6:H7"/>
  </mergeCells>
  <printOptions/>
  <pageMargins left="0.5" right="0.25" top="0.5" bottom="0.5" header="0.5" footer="0.5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Louisiana Tech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sajones</dc:creator>
  <cp:keywords/>
  <dc:description/>
  <cp:lastModifiedBy>COES</cp:lastModifiedBy>
  <cp:lastPrinted>2006-07-24T17:04:40Z</cp:lastPrinted>
  <dcterms:created xsi:type="dcterms:W3CDTF">1999-06-25T15:19:35Z</dcterms:created>
  <dcterms:modified xsi:type="dcterms:W3CDTF">2008-03-09T04:11:31Z</dcterms:modified>
  <cp:category/>
  <cp:version/>
  <cp:contentType/>
  <cp:contentStatus/>
</cp:coreProperties>
</file>