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6" windowWidth="17088" windowHeight="12012" activeTab="6"/>
  </bookViews>
  <sheets>
    <sheet name="Directions" sheetId="1" r:id="rId1"/>
    <sheet name="1) Ttest1" sheetId="2" r:id="rId2"/>
    <sheet name="2) F-Test" sheetId="3" r:id="rId3"/>
    <sheet name="3) Distribution" sheetId="4" r:id="rId4"/>
    <sheet name="4) Cardiac Output" sheetId="5" r:id="rId5"/>
    <sheet name="5) Drug Trial" sheetId="6" r:id="rId6"/>
    <sheet name="6) Weight &amp; CO" sheetId="7" r:id="rId7"/>
    <sheet name="8) Quiz" sheetId="8" r:id="rId8"/>
  </sheets>
  <definedNames>
    <definedName name="sigm">'3) Distribution'!$B$63</definedName>
    <definedName name="sigw">'3) Distribution'!$A$63</definedName>
    <definedName name="xm">'3) Distribution'!$B$62</definedName>
    <definedName name="xw">'3) Distribution'!$A$62</definedName>
  </definedNames>
  <calcPr fullCalcOnLoad="1"/>
</workbook>
</file>

<file path=xl/sharedStrings.xml><?xml version="1.0" encoding="utf-8"?>
<sst xmlns="http://schemas.openxmlformats.org/spreadsheetml/2006/main" count="112" uniqueCount="88">
  <si>
    <t>Problem 1</t>
  </si>
  <si>
    <t>The data set below represents the heights of male and female students.  Use a Student's T-test to determine</t>
  </si>
  <si>
    <t>whether the difference in height between the two populations is statistically significant.  Because you</t>
  </si>
  <si>
    <t>predicted that the height of female students would be less than the height of male students, you should use</t>
  </si>
  <si>
    <t>Women</t>
  </si>
  <si>
    <t>Men</t>
  </si>
  <si>
    <t>The T-test used in problem 1 assumed that the distribution of the data was Gaussian.  Explore this assumption as follows:</t>
  </si>
  <si>
    <t>Problem 3</t>
  </si>
  <si>
    <t>Now use an F-test on the same data set to decide whether the standard deviations of the two data sets are equal.</t>
  </si>
  <si>
    <t>Problem 2</t>
  </si>
  <si>
    <t>Trial 1</t>
  </si>
  <si>
    <t>Trial 2</t>
  </si>
  <si>
    <t>Problem 5:</t>
  </si>
  <si>
    <t>The data below are cardiac output measurements from two clinical trials.</t>
  </si>
  <si>
    <t>Means</t>
  </si>
  <si>
    <t>Std. Dev</t>
  </si>
  <si>
    <t>Determine whether each data set (trial 1 and trial 2) follows a Gaussian distribution through the Chi Square test.</t>
  </si>
  <si>
    <t xml:space="preserve">Problem 6: </t>
  </si>
  <si>
    <t>Brand X</t>
  </si>
  <si>
    <t>Brand Y</t>
  </si>
  <si>
    <t>The two data sets below are from clinical trials comparing Brand X and Brand Y as blood pressure reducing drugs.</t>
  </si>
  <si>
    <t>1) Use a Chi Squared Test to determine whether each data set can be considered Gaussian.</t>
  </si>
  <si>
    <t>2) Use an F-test to determine whether the standard deviations of the data can be considered to be the same.</t>
  </si>
  <si>
    <t>3) Use a Students T-Test (two-tailed) to determine whether the mean for Brand X is statistically different from the mean</t>
  </si>
  <si>
    <t xml:space="preserve">    for Brand Y.</t>
  </si>
  <si>
    <t>Each set is systolic pressure in mm Hg.</t>
  </si>
  <si>
    <t>You propose that cardiac output increases with body weight.  Perform a least squares fit on the data below and</t>
  </si>
  <si>
    <t>Cardiac Output</t>
  </si>
  <si>
    <t>Body Weight</t>
  </si>
  <si>
    <t>1)</t>
  </si>
  <si>
    <t>You have data for heart rate after exercise for 20 different exercise durations and you propose that the heart rate will correlate</t>
  </si>
  <si>
    <t>with the duration of the exercise.</t>
  </si>
  <si>
    <t>mean</t>
  </si>
  <si>
    <t>std dev</t>
  </si>
  <si>
    <t>Step through this file, from the tabs numbered 1) through 7) and perform the statistical analysis as described.  Then take the Quiz on the last tab.  Turn in the solutions to all problems (electronically) along with the answers to the quiz.</t>
  </si>
  <si>
    <t>Relevant p value is:</t>
  </si>
  <si>
    <t>a one-tailed test.  Type the relevant p valuue in the yellow box when you are done.</t>
  </si>
  <si>
    <t>Again, type the relevant p value in the yellow box.</t>
  </si>
  <si>
    <t>Height in inches</t>
  </si>
  <si>
    <t>stdev</t>
  </si>
  <si>
    <t>Explanation of the results:</t>
  </si>
  <si>
    <t>use the p-statistic to determine whether your hypothesis is correct.  Do the results of the least squares fit agree with the intuitive</t>
  </si>
  <si>
    <t>feeling you get from the plot of the data?</t>
  </si>
  <si>
    <t>the calculated distribution. (5) Explain your conclusions.</t>
  </si>
  <si>
    <t xml:space="preserve">distribution of the measured data set.  Use the histogram function of excel, and divide the data set up such that there are at least </t>
  </si>
  <si>
    <t xml:space="preserve">5 data points per bin.  (5) Now use a Chi squared test to determine the probability that each data set comes from </t>
  </si>
  <si>
    <t>t-Test: Two-Sample Assuming Equal Variances</t>
  </si>
  <si>
    <t>Variable 1</t>
  </si>
  <si>
    <t>Variable 2</t>
  </si>
  <si>
    <t>Mean</t>
  </si>
  <si>
    <t>Variance</t>
  </si>
  <si>
    <t>Observations</t>
  </si>
  <si>
    <t>Pooled Variance</t>
  </si>
  <si>
    <t>Hypothesized Mean Difference</t>
  </si>
  <si>
    <t>df</t>
  </si>
  <si>
    <t>t Stat</t>
  </si>
  <si>
    <t>P(T&lt;=t) one-tail</t>
  </si>
  <si>
    <t>t Critical one-tail</t>
  </si>
  <si>
    <t>P(T&lt;=t) two-tail</t>
  </si>
  <si>
    <t>t Critical two-tail</t>
  </si>
  <si>
    <t>F-Test Two-Sample for Variances</t>
  </si>
  <si>
    <t>F</t>
  </si>
  <si>
    <t>P(F&lt;=f) one-tail</t>
  </si>
  <si>
    <t>F Critical one-tail</t>
  </si>
  <si>
    <t>(1) Calculate the mean and standard deviation of the two data sets. (2) The mean and standard deviation uniquely define the expected</t>
  </si>
  <si>
    <t>Theoretical Distributions</t>
  </si>
  <si>
    <t xml:space="preserve">Gaussian distribution for each data set, so use these to calculate and plot the two theoretical distributions. The equation for f(x) given below is the </t>
  </si>
  <si>
    <t>gaussian distribution.  (3) Find the</t>
  </si>
  <si>
    <t>Bin</t>
  </si>
  <si>
    <t>More</t>
  </si>
  <si>
    <t>Frequency</t>
  </si>
  <si>
    <t>For each condition below, state which statistical test you should use. (F-test, T-test, Chi square, Pierson's)</t>
  </si>
  <si>
    <t>ANSWER</t>
  </si>
  <si>
    <t>You wish to compare the means of two data sets.</t>
  </si>
  <si>
    <t xml:space="preserve">2) </t>
  </si>
  <si>
    <t>You wish to compare the standard deviations of two data sets.</t>
  </si>
  <si>
    <t xml:space="preserve">3) </t>
  </si>
  <si>
    <t>You wish to compare the distribution of a data set to a hypothesized distribution.</t>
  </si>
  <si>
    <t>4)</t>
  </si>
  <si>
    <t>You wish to determine whether one variable depends on another variable.</t>
  </si>
  <si>
    <t>State which type of T-test you should use in the following situations. (paired/unpaired, 1 tailed/2tailed)</t>
  </si>
  <si>
    <t>You have data for heart rate for before and after exercise for 15 people and you propose that exercise increases heart rate.</t>
  </si>
  <si>
    <t>2)</t>
  </si>
  <si>
    <t>You have data for heart rate after exercise for men and women and you propose that the post-exercise heart rate will be higher</t>
  </si>
  <si>
    <t>for women.</t>
  </si>
  <si>
    <t>3)</t>
  </si>
  <si>
    <t>You have data for heart rate for before and after exercise for 15 people and you propose that exercise changes heart rate.</t>
  </si>
  <si>
    <t>What statistical test would you use for the following situation?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</si>
</sst>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i/>
      <sz val="10"/>
      <name val="Arial"/>
      <family val="0"/>
    </font>
    <font>
      <sz val="8"/>
      <name val="Arial"/>
      <family val="0"/>
    </font>
    <font>
      <b/>
      <sz val="10"/>
      <name val="Arial"/>
      <family val="2"/>
    </font>
    <font>
      <b/>
      <sz val="14"/>
      <name val="Arial"/>
      <family val="2"/>
    </font>
  </fonts>
  <fills count="4">
    <fill>
      <patternFill/>
    </fill>
    <fill>
      <patternFill patternType="gray125"/>
    </fill>
    <fill>
      <patternFill patternType="solid">
        <fgColor indexed="13"/>
        <bgColor indexed="64"/>
      </patternFill>
    </fill>
    <fill>
      <patternFill patternType="solid">
        <fgColor indexed="43"/>
        <bgColor indexed="64"/>
      </patternFill>
    </fill>
  </fills>
  <borders count="6">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medium"/>
      <top style="medium"/>
      <bottom style="medium"/>
    </border>
    <border>
      <left style="thin"/>
      <right style="thin"/>
      <top style="thin"/>
      <bottom style="thin"/>
    </border>
    <border>
      <left style="thick"/>
      <right style="thick"/>
      <top style="thick"/>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0" fillId="0" borderId="0" xfId="0" applyFill="1" applyBorder="1" applyAlignment="1">
      <alignment/>
    </xf>
    <xf numFmtId="0" fontId="0" fillId="0" borderId="0" xfId="0" applyBorder="1" applyAlignment="1">
      <alignment/>
    </xf>
    <xf numFmtId="0" fontId="1" fillId="0" borderId="0" xfId="0" applyFont="1" applyFill="1" applyBorder="1" applyAlignment="1">
      <alignment horizontal="center"/>
    </xf>
    <xf numFmtId="0" fontId="0" fillId="0" borderId="0" xfId="0" applyFill="1" applyBorder="1" applyAlignment="1">
      <alignment/>
    </xf>
    <xf numFmtId="0" fontId="0" fillId="0" borderId="0" xfId="0" applyAlignment="1" applyProtection="1">
      <alignment/>
      <protection hidden="1"/>
    </xf>
    <xf numFmtId="0" fontId="3" fillId="0" borderId="0" xfId="0" applyFont="1" applyBorder="1" applyAlignment="1">
      <alignment/>
    </xf>
    <xf numFmtId="0" fontId="0" fillId="0" borderId="0" xfId="0" applyBorder="1" applyAlignment="1" applyProtection="1">
      <alignment/>
      <protection locked="0"/>
    </xf>
    <xf numFmtId="0" fontId="0" fillId="0" borderId="0" xfId="0" applyAlignment="1" applyProtection="1">
      <alignment/>
      <protection locked="0"/>
    </xf>
    <xf numFmtId="0" fontId="1" fillId="0" borderId="0" xfId="0" applyFont="1" applyFill="1" applyBorder="1" applyAlignment="1" applyProtection="1">
      <alignment horizontal="center"/>
      <protection locked="0"/>
    </xf>
    <xf numFmtId="0" fontId="0" fillId="0" borderId="0" xfId="0" applyFill="1" applyBorder="1" applyAlignment="1" applyProtection="1">
      <alignment/>
      <protection locked="0"/>
    </xf>
    <xf numFmtId="0" fontId="3" fillId="0" borderId="0" xfId="0" applyFont="1" applyAlignment="1">
      <alignment/>
    </xf>
    <xf numFmtId="0" fontId="3" fillId="0" borderId="0" xfId="0" applyFont="1" applyFill="1" applyBorder="1" applyAlignment="1">
      <alignment/>
    </xf>
    <xf numFmtId="0" fontId="3" fillId="0" borderId="0" xfId="0" applyFont="1" applyFill="1" applyBorder="1" applyAlignment="1">
      <alignment/>
    </xf>
    <xf numFmtId="0" fontId="0" fillId="0" borderId="0" xfId="0" applyBorder="1" applyAlignment="1" applyProtection="1">
      <alignment/>
      <protection hidden="1"/>
    </xf>
    <xf numFmtId="0" fontId="0" fillId="0" borderId="0" xfId="0" applyFill="1" applyBorder="1" applyAlignment="1" applyProtection="1">
      <alignment/>
      <protection locked="0"/>
    </xf>
    <xf numFmtId="0" fontId="3" fillId="0" borderId="0" xfId="0" applyFont="1" applyFill="1" applyBorder="1" applyAlignment="1" applyProtection="1">
      <alignment/>
      <protection locked="0"/>
    </xf>
    <xf numFmtId="0" fontId="3" fillId="0" borderId="0" xfId="0" applyFont="1" applyFill="1" applyBorder="1" applyAlignment="1" applyProtection="1">
      <alignment horizontal="center"/>
      <protection locked="0"/>
    </xf>
    <xf numFmtId="0" fontId="1" fillId="0" borderId="0" xfId="0" applyFont="1" applyFill="1" applyBorder="1" applyAlignment="1">
      <alignment horizontal="centerContinuous"/>
    </xf>
    <xf numFmtId="0" fontId="0" fillId="0" borderId="0" xfId="0" applyBorder="1" applyAlignment="1">
      <alignment horizontal="right"/>
    </xf>
    <xf numFmtId="0" fontId="3" fillId="0" borderId="0" xfId="0" applyFont="1" applyAlignment="1" applyProtection="1">
      <alignment/>
      <protection locked="0"/>
    </xf>
    <xf numFmtId="0" fontId="0" fillId="0" borderId="1" xfId="0" applyFill="1" applyBorder="1" applyAlignment="1">
      <alignment/>
    </xf>
    <xf numFmtId="0" fontId="1" fillId="0" borderId="2" xfId="0" applyFont="1" applyFill="1" applyBorder="1" applyAlignment="1">
      <alignment horizontal="center"/>
    </xf>
    <xf numFmtId="0" fontId="0" fillId="2" borderId="3" xfId="0" applyFill="1" applyBorder="1" applyAlignment="1">
      <alignment/>
    </xf>
    <xf numFmtId="0" fontId="0" fillId="2" borderId="4" xfId="0" applyFill="1" applyBorder="1" applyAlignment="1" applyProtection="1">
      <alignment/>
      <protection locked="0"/>
    </xf>
    <xf numFmtId="0" fontId="3" fillId="0" borderId="0" xfId="0" applyFont="1" applyBorder="1" applyAlignment="1">
      <alignment horizontal="center"/>
    </xf>
    <xf numFmtId="0" fontId="0" fillId="0" borderId="0" xfId="0" applyNumberFormat="1" applyFill="1" applyBorder="1" applyAlignment="1">
      <alignment/>
    </xf>
    <xf numFmtId="0" fontId="3" fillId="0" borderId="0" xfId="0" applyFont="1" applyAlignment="1">
      <alignment horizontal="center"/>
    </xf>
    <xf numFmtId="0" fontId="0" fillId="3" borderId="5" xfId="0" applyFill="1" applyBorder="1" applyAlignment="1">
      <alignment/>
    </xf>
    <xf numFmtId="0" fontId="4" fillId="0" borderId="0" xfId="0" applyFont="1" applyBorder="1" applyAlignment="1">
      <alignment wrapText="1"/>
    </xf>
    <xf numFmtId="0" fontId="0" fillId="0" borderId="0" xfId="0" applyBorder="1" applyAlignment="1">
      <alignment horizontal="center"/>
    </xf>
    <xf numFmtId="0" fontId="0" fillId="0" borderId="0" xfId="0" applyBorder="1" applyAlignment="1">
      <alignment/>
    </xf>
    <xf numFmtId="0" fontId="0" fillId="0" borderId="0" xfId="0" applyFill="1" applyBorder="1" applyAlignment="1">
      <alignment/>
    </xf>
    <xf numFmtId="0" fontId="3" fillId="2" borderId="0" xfId="0" applyFont="1" applyFill="1" applyAlignment="1" applyProtection="1">
      <alignment horizontal="left" vertical="justify"/>
      <protection locked="0"/>
    </xf>
    <xf numFmtId="0" fontId="3" fillId="0" borderId="0" xfId="0" applyFont="1" applyBorder="1" applyAlignment="1">
      <alignment horizontal="center"/>
    </xf>
    <xf numFmtId="0" fontId="3" fillId="0" borderId="0" xfId="0" applyFont="1" applyAlignment="1">
      <alignment horizontal="right"/>
    </xf>
    <xf numFmtId="0" fontId="0" fillId="0" borderId="0" xfId="0" applyAlignment="1">
      <alignment/>
    </xf>
    <xf numFmtId="0" fontId="3" fillId="0" borderId="0" xfId="0" applyFont="1" applyAlignment="1">
      <alignment/>
    </xf>
    <xf numFmtId="0" fontId="3" fillId="0"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25"/>
          <c:y val="0.024"/>
          <c:w val="0.97775"/>
          <c:h val="0.952"/>
        </c:manualLayout>
      </c:layout>
      <c:scatterChart>
        <c:scatterStyle val="line"/>
        <c:varyColors val="0"/>
        <c:ser>
          <c:idx val="0"/>
          <c:order val="0"/>
          <c:tx>
            <c:strRef>
              <c:f>'3) Distribution'!$E$10</c:f>
              <c:strCache>
                <c:ptCount val="1"/>
                <c:pt idx="0">
                  <c:v>Women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'3) Distribution'!$D$12:$D$57</c:f>
              <c:numCache/>
            </c:numRef>
          </c:xVal>
          <c:yVal>
            <c:numRef>
              <c:f>'3) Distribution'!$E$12:$E$57</c:f>
              <c:numCache/>
            </c:numRef>
          </c:yVal>
          <c:smooth val="0"/>
        </c:ser>
        <c:ser>
          <c:idx val="1"/>
          <c:order val="1"/>
          <c:tx>
            <c:strRef>
              <c:f>'3) Distribution'!$F$10</c:f>
              <c:strCache>
                <c:ptCount val="1"/>
                <c:pt idx="0">
                  <c:v>Men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'3) Distribution'!$D$12:$D$57</c:f>
              <c:numCache/>
            </c:numRef>
          </c:xVal>
          <c:yVal>
            <c:numRef>
              <c:f>'3) Distribution'!$F$12:$F$57</c:f>
              <c:numCache/>
            </c:numRef>
          </c:yVal>
          <c:smooth val="0"/>
        </c:ser>
        <c:axId val="35086544"/>
        <c:axId val="47343441"/>
      </c:scatterChart>
      <c:valAx>
        <c:axId val="35086544"/>
        <c:scaling>
          <c:orientation val="minMax"/>
          <c:max val="75"/>
          <c:min val="50"/>
        </c:scaling>
        <c:axPos val="b"/>
        <c:delete val="0"/>
        <c:numFmt formatCode="General" sourceLinked="1"/>
        <c:majorTickMark val="out"/>
        <c:minorTickMark val="none"/>
        <c:tickLblPos val="nextTo"/>
        <c:crossAx val="47343441"/>
        <c:crosses val="autoZero"/>
        <c:crossBetween val="midCat"/>
        <c:dispUnits/>
        <c:majorUnit val="5"/>
      </c:valAx>
      <c:valAx>
        <c:axId val="47343441"/>
        <c:scaling>
          <c:orientation val="minMax"/>
        </c:scaling>
        <c:axPos val="l"/>
        <c:delete val="0"/>
        <c:numFmt formatCode="General" sourceLinked="1"/>
        <c:majorTickMark val="out"/>
        <c:minorTickMark val="none"/>
        <c:tickLblPos val="nextTo"/>
        <c:crossAx val="35086544"/>
        <c:crosses val="autoZero"/>
        <c:crossBetween val="midCat"/>
        <c:dispUnits/>
      </c:valAx>
      <c:spPr>
        <a:noFill/>
        <a:ln>
          <a:noFill/>
        </a:ln>
      </c:spPr>
    </c:plotArea>
    <c:legend>
      <c:legendPos val="r"/>
      <c:layout>
        <c:manualLayout>
          <c:xMode val="edge"/>
          <c:yMode val="edge"/>
          <c:x val="0.19725"/>
          <c:y val="0.17475"/>
        </c:manualLayout>
      </c:layout>
      <c:overlay val="0"/>
      <c:spPr>
        <a:ln w="3175">
          <a:noFill/>
        </a:ln>
      </c:sp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'6) Weight &amp; CO'!$A$7:$A$28</c:f>
              <c:numCache/>
            </c:numRef>
          </c:xVal>
          <c:yVal>
            <c:numRef>
              <c:f>'6) Weight &amp; CO'!$B$7:$B$28</c:f>
              <c:numCache/>
            </c:numRef>
          </c:yVal>
          <c:smooth val="0"/>
        </c:ser>
        <c:axId val="23437786"/>
        <c:axId val="9613483"/>
      </c:scatterChart>
      <c:valAx>
        <c:axId val="23437786"/>
        <c:scaling>
          <c:orientation val="minMax"/>
        </c:scaling>
        <c:axPos val="b"/>
        <c:title>
          <c:tx>
            <c:rich>
              <a:bodyPr vert="horz" rot="0" anchor="ctr"/>
              <a:lstStyle/>
              <a:p>
                <a:pPr algn="ctr">
                  <a:defRPr/>
                </a:pPr>
                <a:r>
                  <a:rPr lang="en-US" cap="none" sz="1000" b="1" i="0" u="none" baseline="0">
                    <a:latin typeface="Arial"/>
                    <a:ea typeface="Arial"/>
                    <a:cs typeface="Arial"/>
                  </a:rPr>
                  <a:t>Body Weight</a:t>
                </a:r>
              </a:p>
            </c:rich>
          </c:tx>
          <c:layout/>
          <c:overlay val="0"/>
          <c:spPr>
            <a:noFill/>
            <a:ln>
              <a:noFill/>
            </a:ln>
          </c:spPr>
        </c:title>
        <c:delete val="0"/>
        <c:numFmt formatCode="General" sourceLinked="1"/>
        <c:majorTickMark val="out"/>
        <c:minorTickMark val="none"/>
        <c:tickLblPos val="nextTo"/>
        <c:crossAx val="9613483"/>
        <c:crosses val="autoZero"/>
        <c:crossBetween val="midCat"/>
        <c:dispUnits/>
      </c:valAx>
      <c:valAx>
        <c:axId val="9613483"/>
        <c:scaling>
          <c:orientation val="minMax"/>
        </c:scaling>
        <c:axPos val="l"/>
        <c:title>
          <c:tx>
            <c:rich>
              <a:bodyPr vert="horz" rot="-5400000" anchor="ctr"/>
              <a:lstStyle/>
              <a:p>
                <a:pPr algn="ctr">
                  <a:defRPr/>
                </a:pPr>
                <a:r>
                  <a:rPr lang="en-US" cap="none" sz="1000" b="1" i="0" u="none" baseline="0">
                    <a:latin typeface="Arial"/>
                    <a:ea typeface="Arial"/>
                    <a:cs typeface="Arial"/>
                  </a:rPr>
                  <a:t>Cardiac Output</a:t>
                </a:r>
              </a:p>
            </c:rich>
          </c:tx>
          <c:layout/>
          <c:overlay val="0"/>
          <c:spPr>
            <a:noFill/>
            <a:ln>
              <a:noFill/>
            </a:ln>
          </c:spPr>
        </c:title>
        <c:delete val="0"/>
        <c:numFmt formatCode="General" sourceLinked="1"/>
        <c:majorTickMark val="out"/>
        <c:minorTickMark val="none"/>
        <c:tickLblPos val="nextTo"/>
        <c:crossAx val="23437786"/>
        <c:crosses val="autoZero"/>
        <c:crossBetween val="midCat"/>
        <c:dispUnits/>
      </c:valAx>
      <c:spPr>
        <a:noFill/>
        <a:ln>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476250</xdr:colOff>
      <xdr:row>39</xdr:row>
      <xdr:rowOff>66675</xdr:rowOff>
    </xdr:from>
    <xdr:to>
      <xdr:col>16</xdr:col>
      <xdr:colOff>276225</xdr:colOff>
      <xdr:row>60</xdr:row>
      <xdr:rowOff>133350</xdr:rowOff>
    </xdr:to>
    <xdr:graphicFrame>
      <xdr:nvGraphicFramePr>
        <xdr:cNvPr id="1" name="Chart 2"/>
        <xdr:cNvGraphicFramePr/>
      </xdr:nvGraphicFramePr>
      <xdr:xfrm>
        <a:off x="5438775" y="6410325"/>
        <a:ext cx="5895975" cy="34671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381000</xdr:colOff>
      <xdr:row>6</xdr:row>
      <xdr:rowOff>28575</xdr:rowOff>
    </xdr:from>
    <xdr:to>
      <xdr:col>11</xdr:col>
      <xdr:colOff>9525</xdr:colOff>
      <xdr:row>28</xdr:row>
      <xdr:rowOff>28575</xdr:rowOff>
    </xdr:to>
    <xdr:graphicFrame>
      <xdr:nvGraphicFramePr>
        <xdr:cNvPr id="1" name="Chart 5"/>
        <xdr:cNvGraphicFramePr/>
      </xdr:nvGraphicFramePr>
      <xdr:xfrm>
        <a:off x="2152650" y="1000125"/>
        <a:ext cx="5848350" cy="3562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P16"/>
  <sheetViews>
    <sheetView workbookViewId="0" topLeftCell="A1">
      <selection activeCell="A1" sqref="A1:M8"/>
    </sheetView>
  </sheetViews>
  <sheetFormatPr defaultColWidth="9.140625" defaultRowHeight="12.75"/>
  <cols>
    <col min="14" max="14" width="16.7109375" style="0" customWidth="1"/>
  </cols>
  <sheetData>
    <row r="1" spans="1:14" ht="12.75">
      <c r="A1" s="29" t="s">
        <v>34</v>
      </c>
      <c r="B1" s="29"/>
      <c r="C1" s="29"/>
      <c r="D1" s="29"/>
      <c r="E1" s="29"/>
      <c r="F1" s="29"/>
      <c r="G1" s="29"/>
      <c r="H1" s="29"/>
      <c r="I1" s="29"/>
      <c r="J1" s="29"/>
      <c r="K1" s="29"/>
      <c r="L1" s="29"/>
      <c r="M1" s="29"/>
      <c r="N1" s="2"/>
    </row>
    <row r="2" spans="1:14" ht="12.75">
      <c r="A2" s="29"/>
      <c r="B2" s="29"/>
      <c r="C2" s="29"/>
      <c r="D2" s="29"/>
      <c r="E2" s="29"/>
      <c r="F2" s="29"/>
      <c r="G2" s="29"/>
      <c r="H2" s="29"/>
      <c r="I2" s="29"/>
      <c r="J2" s="29"/>
      <c r="K2" s="29"/>
      <c r="L2" s="29"/>
      <c r="M2" s="29"/>
      <c r="N2" s="6"/>
    </row>
    <row r="3" spans="1:14" ht="12.75">
      <c r="A3" s="29"/>
      <c r="B3" s="29"/>
      <c r="C3" s="29"/>
      <c r="D3" s="29"/>
      <c r="E3" s="29"/>
      <c r="F3" s="29"/>
      <c r="G3" s="29"/>
      <c r="H3" s="29"/>
      <c r="I3" s="29"/>
      <c r="J3" s="29"/>
      <c r="K3" s="29"/>
      <c r="L3" s="29"/>
      <c r="M3" s="29"/>
      <c r="N3" s="2"/>
    </row>
    <row r="4" spans="1:14" ht="12.75">
      <c r="A4" s="29"/>
      <c r="B4" s="29"/>
      <c r="C4" s="29"/>
      <c r="D4" s="29"/>
      <c r="E4" s="29"/>
      <c r="F4" s="29"/>
      <c r="G4" s="29"/>
      <c r="H4" s="29"/>
      <c r="I4" s="29"/>
      <c r="J4" s="29"/>
      <c r="K4" s="29"/>
      <c r="L4" s="29"/>
      <c r="M4" s="29"/>
      <c r="N4" s="2"/>
    </row>
    <row r="5" spans="1:14" ht="12.75">
      <c r="A5" s="29"/>
      <c r="B5" s="29"/>
      <c r="C5" s="29"/>
      <c r="D5" s="29"/>
      <c r="E5" s="29"/>
      <c r="F5" s="29"/>
      <c r="G5" s="29"/>
      <c r="H5" s="29"/>
      <c r="I5" s="29"/>
      <c r="J5" s="29"/>
      <c r="K5" s="29"/>
      <c r="L5" s="29"/>
      <c r="M5" s="29"/>
      <c r="N5" s="2"/>
    </row>
    <row r="6" spans="1:16" ht="12.75">
      <c r="A6" s="29"/>
      <c r="B6" s="29"/>
      <c r="C6" s="29"/>
      <c r="D6" s="29"/>
      <c r="E6" s="29"/>
      <c r="F6" s="29"/>
      <c r="G6" s="29"/>
      <c r="H6" s="29"/>
      <c r="I6" s="29"/>
      <c r="J6" s="29"/>
      <c r="K6" s="29"/>
      <c r="L6" s="29"/>
      <c r="M6" s="29"/>
      <c r="N6" s="2"/>
      <c r="P6" s="2"/>
    </row>
    <row r="7" spans="1:14" ht="12.75">
      <c r="A7" s="29"/>
      <c r="B7" s="29"/>
      <c r="C7" s="29"/>
      <c r="D7" s="29"/>
      <c r="E7" s="29"/>
      <c r="F7" s="29"/>
      <c r="G7" s="29"/>
      <c r="H7" s="29"/>
      <c r="I7" s="29"/>
      <c r="J7" s="29"/>
      <c r="K7" s="29"/>
      <c r="L7" s="29"/>
      <c r="M7" s="29"/>
      <c r="N7" s="2"/>
    </row>
    <row r="8" spans="1:14" ht="12.75">
      <c r="A8" s="29"/>
      <c r="B8" s="29"/>
      <c r="C8" s="29"/>
      <c r="D8" s="29"/>
      <c r="E8" s="29"/>
      <c r="F8" s="29"/>
      <c r="G8" s="29"/>
      <c r="H8" s="29"/>
      <c r="I8" s="29"/>
      <c r="J8" s="29"/>
      <c r="K8" s="29"/>
      <c r="L8" s="29"/>
      <c r="M8" s="29"/>
      <c r="N8" s="2"/>
    </row>
    <row r="9" spans="1:14" ht="12.75">
      <c r="A9" s="13"/>
      <c r="B9" s="13"/>
      <c r="C9" s="13"/>
      <c r="D9" s="13"/>
      <c r="E9" s="13"/>
      <c r="F9" s="13"/>
      <c r="G9" s="13"/>
      <c r="H9" s="13"/>
      <c r="I9" s="13"/>
      <c r="J9" s="13"/>
      <c r="K9" s="13"/>
      <c r="L9" s="13"/>
      <c r="M9" s="13"/>
      <c r="N9" s="2"/>
    </row>
    <row r="10" spans="1:14" ht="12.75">
      <c r="A10" s="2"/>
      <c r="B10" s="2"/>
      <c r="C10" s="2"/>
      <c r="D10" s="2"/>
      <c r="E10" s="2"/>
      <c r="F10" s="2"/>
      <c r="G10" s="2"/>
      <c r="H10" s="2"/>
      <c r="I10" s="2"/>
      <c r="J10" s="2"/>
      <c r="K10" s="2"/>
      <c r="L10" s="2"/>
      <c r="M10" s="2"/>
      <c r="N10" s="2"/>
    </row>
    <row r="11" spans="1:14" ht="12.75">
      <c r="A11" s="2"/>
      <c r="B11" s="2"/>
      <c r="C11" s="2"/>
      <c r="D11" s="2"/>
      <c r="E11" s="2"/>
      <c r="F11" s="2"/>
      <c r="G11" s="2"/>
      <c r="H11" s="2"/>
      <c r="I11" s="2"/>
      <c r="J11" s="2"/>
      <c r="K11" s="2"/>
      <c r="L11" s="2"/>
      <c r="M11" s="2"/>
      <c r="N11" s="2"/>
    </row>
    <row r="12" spans="1:14" ht="12.75">
      <c r="A12" s="2"/>
      <c r="B12" s="2"/>
      <c r="C12" s="2"/>
      <c r="D12" s="2"/>
      <c r="E12" s="2"/>
      <c r="F12" s="2"/>
      <c r="G12" s="2"/>
      <c r="H12" s="2"/>
      <c r="I12" s="2"/>
      <c r="J12" s="2"/>
      <c r="K12" s="2"/>
      <c r="L12" s="2"/>
      <c r="M12" s="2"/>
      <c r="N12" s="2"/>
    </row>
    <row r="13" spans="1:14" ht="12.75">
      <c r="A13" s="2"/>
      <c r="B13" s="2"/>
      <c r="C13" s="2"/>
      <c r="D13" s="2"/>
      <c r="E13" s="2"/>
      <c r="F13" s="2"/>
      <c r="G13" s="2"/>
      <c r="H13" s="2"/>
      <c r="I13" s="2"/>
      <c r="J13" s="2"/>
      <c r="K13" s="2"/>
      <c r="L13" s="2"/>
      <c r="M13" s="2"/>
      <c r="N13" s="2"/>
    </row>
    <row r="14" spans="1:14" ht="12.75">
      <c r="A14" s="2"/>
      <c r="B14" s="2"/>
      <c r="C14" s="2"/>
      <c r="D14" s="2"/>
      <c r="E14" s="2"/>
      <c r="F14" s="2"/>
      <c r="G14" s="2"/>
      <c r="H14" s="2"/>
      <c r="I14" s="2"/>
      <c r="J14" s="2"/>
      <c r="K14" s="2"/>
      <c r="L14" s="2"/>
      <c r="M14" s="2"/>
      <c r="N14" s="2"/>
    </row>
    <row r="15" spans="1:14" ht="12.75">
      <c r="A15" s="2"/>
      <c r="B15" s="2"/>
      <c r="C15" s="2"/>
      <c r="D15" s="2"/>
      <c r="E15" s="2"/>
      <c r="F15" s="2"/>
      <c r="G15" s="2"/>
      <c r="H15" s="2"/>
      <c r="I15" s="2"/>
      <c r="J15" s="2"/>
      <c r="K15" s="2"/>
      <c r="L15" s="2"/>
      <c r="M15" s="2"/>
      <c r="N15" s="2"/>
    </row>
    <row r="16" spans="1:14" ht="12.75">
      <c r="A16" s="13"/>
      <c r="B16" s="13"/>
      <c r="C16" s="13"/>
      <c r="D16" s="13"/>
      <c r="E16" s="13"/>
      <c r="F16" s="13"/>
      <c r="G16" s="13"/>
      <c r="H16" s="13"/>
      <c r="I16" s="13"/>
      <c r="J16" s="13"/>
      <c r="K16" s="13"/>
      <c r="L16" s="13"/>
      <c r="M16" s="13"/>
      <c r="N16" s="2"/>
    </row>
  </sheetData>
  <mergeCells count="1">
    <mergeCell ref="A1:M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S73"/>
  <sheetViews>
    <sheetView workbookViewId="0" topLeftCell="A1">
      <selection activeCell="F13" sqref="F13"/>
    </sheetView>
  </sheetViews>
  <sheetFormatPr defaultColWidth="9.140625" defaultRowHeight="12.75"/>
  <cols>
    <col min="1" max="1" width="11.28125" style="0" customWidth="1"/>
    <col min="4" max="4" width="16.421875" style="0" customWidth="1"/>
    <col min="5" max="5" width="19.28125" style="0" customWidth="1"/>
  </cols>
  <sheetData>
    <row r="1" spans="1:11" ht="12.75">
      <c r="A1" s="6" t="s">
        <v>0</v>
      </c>
      <c r="B1" s="31" t="s">
        <v>1</v>
      </c>
      <c r="C1" s="31"/>
      <c r="D1" s="31"/>
      <c r="E1" s="31"/>
      <c r="F1" s="31"/>
      <c r="G1" s="31"/>
      <c r="H1" s="31"/>
      <c r="I1" s="31"/>
      <c r="J1" s="31"/>
      <c r="K1" s="31"/>
    </row>
    <row r="2" spans="1:11" ht="12.75">
      <c r="A2" s="2"/>
      <c r="B2" s="31" t="s">
        <v>2</v>
      </c>
      <c r="C2" s="31"/>
      <c r="D2" s="31"/>
      <c r="E2" s="31"/>
      <c r="F2" s="31"/>
      <c r="G2" s="31"/>
      <c r="H2" s="31"/>
      <c r="I2" s="31"/>
      <c r="J2" s="31"/>
      <c r="K2" s="31"/>
    </row>
    <row r="3" spans="1:11" ht="12.75">
      <c r="A3" s="2"/>
      <c r="B3" s="31" t="s">
        <v>3</v>
      </c>
      <c r="C3" s="31"/>
      <c r="D3" s="31"/>
      <c r="E3" s="31"/>
      <c r="F3" s="31"/>
      <c r="G3" s="31"/>
      <c r="H3" s="31"/>
      <c r="I3" s="31"/>
      <c r="J3" s="31"/>
      <c r="K3" s="31"/>
    </row>
    <row r="4" spans="1:11" ht="12.75">
      <c r="A4" s="2"/>
      <c r="B4" s="32" t="s">
        <v>36</v>
      </c>
      <c r="C4" s="32"/>
      <c r="D4" s="32"/>
      <c r="E4" s="32"/>
      <c r="F4" s="32"/>
      <c r="G4" s="32"/>
      <c r="H4" s="32"/>
      <c r="I4" s="32"/>
      <c r="J4" s="32"/>
      <c r="K4" s="32"/>
    </row>
    <row r="5" spans="1:11" ht="12.75">
      <c r="A5" s="2"/>
      <c r="B5" s="4"/>
      <c r="C5" s="4"/>
      <c r="D5" s="4"/>
      <c r="E5" s="4"/>
      <c r="F5" s="4"/>
      <c r="G5" s="4"/>
      <c r="H5" s="4"/>
      <c r="I5" s="4"/>
      <c r="J5" s="4"/>
      <c r="K5" s="4"/>
    </row>
    <row r="6" spans="1:11" ht="13.5" thickBot="1">
      <c r="A6" s="30" t="s">
        <v>38</v>
      </c>
      <c r="B6" s="30"/>
      <c r="C6" s="4"/>
      <c r="D6" s="4"/>
      <c r="E6" s="4"/>
      <c r="F6" s="4"/>
      <c r="G6" s="4"/>
      <c r="H6" s="4"/>
      <c r="I6" s="4"/>
      <c r="J6" s="4"/>
      <c r="K6" s="4"/>
    </row>
    <row r="7" spans="1:13" ht="13.5" thickBot="1">
      <c r="A7" s="6" t="s">
        <v>4</v>
      </c>
      <c r="B7" s="6" t="s">
        <v>5</v>
      </c>
      <c r="C7" s="2"/>
      <c r="D7" s="2"/>
      <c r="E7" s="19" t="s">
        <v>35</v>
      </c>
      <c r="F7" s="23"/>
      <c r="G7" s="2"/>
      <c r="H7" s="2"/>
      <c r="I7" s="2"/>
      <c r="J7" s="2"/>
      <c r="K7" s="2"/>
      <c r="L7" s="2"/>
      <c r="M7" s="2"/>
    </row>
    <row r="8" spans="1:13" ht="12.75">
      <c r="A8" s="2">
        <v>65.23967216240186</v>
      </c>
      <c r="B8" s="2">
        <v>64.34544933645063</v>
      </c>
      <c r="C8" s="2"/>
      <c r="D8" s="2"/>
      <c r="E8" s="2"/>
      <c r="F8" s="2"/>
      <c r="G8" s="2"/>
      <c r="H8" s="2"/>
      <c r="I8" s="2"/>
      <c r="J8" s="2"/>
      <c r="K8" s="2">
        <f ca="1">59+RAND()*8</f>
        <v>59.931653119867555</v>
      </c>
      <c r="L8" s="14">
        <f ca="1">62+RAND()*8</f>
        <v>64.6178889190821</v>
      </c>
      <c r="M8" s="14"/>
    </row>
    <row r="9" spans="1:19" ht="12.75">
      <c r="A9" s="2">
        <v>63.348549281666955</v>
      </c>
      <c r="B9" s="2">
        <v>64.81426891020871</v>
      </c>
      <c r="C9" s="7"/>
      <c r="D9" s="2"/>
      <c r="E9" s="2"/>
      <c r="F9" s="2"/>
      <c r="G9" s="7"/>
      <c r="H9" s="7"/>
      <c r="I9" s="7"/>
      <c r="J9" s="7"/>
      <c r="K9" s="2">
        <f aca="true" ca="1" t="shared" si="0" ref="K9:K58">59+RAND()*8</f>
        <v>66.97769030533874</v>
      </c>
      <c r="L9" s="14">
        <f aca="true" ca="1" t="shared" si="1" ref="L9:L58">62+RAND()*8</f>
        <v>68.32901626830615</v>
      </c>
      <c r="M9" s="7"/>
      <c r="N9" s="8"/>
      <c r="O9" s="8"/>
      <c r="P9" s="8"/>
      <c r="Q9" s="8"/>
      <c r="R9" s="8"/>
      <c r="S9" s="8"/>
    </row>
    <row r="10" spans="1:19" ht="12.75">
      <c r="A10" s="2">
        <v>63.793111251163765</v>
      </c>
      <c r="B10" s="2">
        <v>62.625583159744785</v>
      </c>
      <c r="C10" s="7"/>
      <c r="D10" s="3"/>
      <c r="E10" s="3"/>
      <c r="F10" s="3"/>
      <c r="G10" s="7"/>
      <c r="H10" s="7"/>
      <c r="I10" s="7"/>
      <c r="J10" s="7"/>
      <c r="K10" s="2">
        <f ca="1" t="shared" si="0"/>
        <v>65.58710473176572</v>
      </c>
      <c r="L10" s="14">
        <f ca="1" t="shared" si="1"/>
        <v>68.9593870346375</v>
      </c>
      <c r="M10" s="7"/>
      <c r="N10" s="8"/>
      <c r="O10" s="8"/>
      <c r="P10" s="8"/>
      <c r="Q10" s="8"/>
      <c r="R10" s="8"/>
      <c r="S10" s="8"/>
    </row>
    <row r="11" spans="1:19" ht="12.75">
      <c r="A11" s="2">
        <v>61.83621367933625</v>
      </c>
      <c r="B11" s="2">
        <v>63.54282785355267</v>
      </c>
      <c r="C11" s="7"/>
      <c r="D11" s="1"/>
      <c r="E11" s="1"/>
      <c r="F11" s="1"/>
      <c r="G11" s="7"/>
      <c r="H11" s="7"/>
      <c r="I11" s="7"/>
      <c r="J11" s="7"/>
      <c r="K11" s="2">
        <f ca="1" t="shared" si="0"/>
        <v>64.64618667106721</v>
      </c>
      <c r="L11" s="14">
        <f ca="1" t="shared" si="1"/>
        <v>67.8306831748305</v>
      </c>
      <c r="M11" s="7"/>
      <c r="N11" s="8"/>
      <c r="O11" s="8"/>
      <c r="P11" s="8"/>
      <c r="Q11" s="8"/>
      <c r="R11" s="8"/>
      <c r="S11" s="8"/>
    </row>
    <row r="12" spans="1:19" ht="12.75">
      <c r="A12" s="2">
        <v>59.14516076127869</v>
      </c>
      <c r="B12" s="2">
        <v>63.80296574083142</v>
      </c>
      <c r="C12" s="7"/>
      <c r="D12" s="1"/>
      <c r="E12" s="1"/>
      <c r="F12" s="1"/>
      <c r="G12" s="7"/>
      <c r="H12" s="7"/>
      <c r="I12" s="7"/>
      <c r="J12" s="7"/>
      <c r="K12" s="2">
        <f ca="1" t="shared" si="0"/>
        <v>63.88991255109509</v>
      </c>
      <c r="L12" s="14">
        <f ca="1" t="shared" si="1"/>
        <v>62.8300760103135</v>
      </c>
      <c r="M12" s="7"/>
      <c r="N12" s="8"/>
      <c r="O12" s="8"/>
      <c r="P12" s="8"/>
      <c r="Q12" s="8"/>
      <c r="R12" s="8"/>
      <c r="S12" s="8"/>
    </row>
    <row r="13" spans="1:19" ht="12.75">
      <c r="A13" s="2">
        <v>62.314452518019266</v>
      </c>
      <c r="B13" s="2">
        <v>66.61715670535537</v>
      </c>
      <c r="C13" s="7"/>
      <c r="D13" s="1"/>
      <c r="E13" s="1"/>
      <c r="F13" s="1"/>
      <c r="G13" s="7"/>
      <c r="H13" s="7"/>
      <c r="I13" s="7"/>
      <c r="J13" s="7"/>
      <c r="K13" s="2">
        <f ca="1" t="shared" si="0"/>
        <v>60.5217803048466</v>
      </c>
      <c r="L13" s="14">
        <f ca="1" t="shared" si="1"/>
        <v>63.867113288860395</v>
      </c>
      <c r="M13" s="7"/>
      <c r="N13" s="8"/>
      <c r="O13" s="8"/>
      <c r="P13" s="8"/>
      <c r="Q13" s="8"/>
      <c r="R13" s="8"/>
      <c r="S13" s="8"/>
    </row>
    <row r="14" spans="1:19" ht="12.75">
      <c r="A14" s="2">
        <v>59.92879546724075</v>
      </c>
      <c r="B14" s="2">
        <v>64.78661929510768</v>
      </c>
      <c r="C14" s="7"/>
      <c r="D14" s="1"/>
      <c r="E14" s="1"/>
      <c r="F14" s="1"/>
      <c r="G14" s="7"/>
      <c r="H14" s="7"/>
      <c r="I14" s="7"/>
      <c r="J14" s="7"/>
      <c r="K14" s="2">
        <f ca="1" t="shared" si="0"/>
        <v>62.09498989846826</v>
      </c>
      <c r="L14" s="14">
        <f ca="1" t="shared" si="1"/>
        <v>64.61022589795198</v>
      </c>
      <c r="M14" s="7"/>
      <c r="N14" s="8"/>
      <c r="O14" s="8"/>
      <c r="P14" s="8"/>
      <c r="Q14" s="8"/>
      <c r="R14" s="8"/>
      <c r="S14" s="8"/>
    </row>
    <row r="15" spans="1:19" ht="12.75">
      <c r="A15" s="2">
        <v>62.39089977137211</v>
      </c>
      <c r="B15" s="2">
        <v>63.0787132525648</v>
      </c>
      <c r="C15" s="7"/>
      <c r="D15" s="1"/>
      <c r="E15" s="1"/>
      <c r="F15" s="1"/>
      <c r="G15" s="7"/>
      <c r="H15" s="7"/>
      <c r="I15" s="7"/>
      <c r="J15" s="7"/>
      <c r="K15" s="2">
        <f ca="1" t="shared" si="0"/>
        <v>64.58640885683165</v>
      </c>
      <c r="L15" s="14">
        <f ca="1" t="shared" si="1"/>
        <v>66.71915978642295</v>
      </c>
      <c r="M15" s="7"/>
      <c r="N15" s="8"/>
      <c r="O15" s="8"/>
      <c r="P15" s="8"/>
      <c r="Q15" s="8"/>
      <c r="R15" s="8"/>
      <c r="S15" s="8"/>
    </row>
    <row r="16" spans="1:19" ht="12.75">
      <c r="A16" s="2">
        <v>66.71727064553008</v>
      </c>
      <c r="B16" s="2">
        <v>65.73346943895092</v>
      </c>
      <c r="C16" s="7"/>
      <c r="D16" s="1"/>
      <c r="E16" s="1"/>
      <c r="F16" s="1"/>
      <c r="G16" s="7"/>
      <c r="H16" s="7"/>
      <c r="I16" s="7"/>
      <c r="J16" s="7"/>
      <c r="K16" s="2">
        <f ca="1" t="shared" si="0"/>
        <v>60.81199894363142</v>
      </c>
      <c r="L16" s="14">
        <f ca="1" t="shared" si="1"/>
        <v>66.55887845985495</v>
      </c>
      <c r="M16" s="7"/>
      <c r="N16" s="8"/>
      <c r="O16" s="8"/>
      <c r="P16" s="8"/>
      <c r="Q16" s="8"/>
      <c r="R16" s="8"/>
      <c r="S16" s="8"/>
    </row>
    <row r="17" spans="1:19" ht="12.75">
      <c r="A17" s="9">
        <v>60.0056257509693</v>
      </c>
      <c r="B17" s="9">
        <v>66.0939759369459</v>
      </c>
      <c r="C17" s="9"/>
      <c r="D17" s="1"/>
      <c r="E17" s="1"/>
      <c r="F17" s="1"/>
      <c r="G17" s="7"/>
      <c r="H17" s="7"/>
      <c r="I17" s="7"/>
      <c r="J17" s="7"/>
      <c r="K17" s="2">
        <f ca="1" t="shared" si="0"/>
        <v>64.33224140423798</v>
      </c>
      <c r="L17" s="14">
        <f ca="1" t="shared" si="1"/>
        <v>68.43597023548679</v>
      </c>
      <c r="M17" s="7"/>
      <c r="N17" s="8"/>
      <c r="O17" s="8"/>
      <c r="P17" s="8"/>
      <c r="Q17" s="8"/>
      <c r="R17" s="8"/>
      <c r="S17" s="8"/>
    </row>
    <row r="18" spans="1:19" ht="12.75">
      <c r="A18" s="10">
        <v>64.94111626950689</v>
      </c>
      <c r="B18" s="10">
        <v>62.62829274567416</v>
      </c>
      <c r="C18" s="10"/>
      <c r="D18" s="1"/>
      <c r="E18" s="1"/>
      <c r="F18" s="1"/>
      <c r="G18" s="7"/>
      <c r="H18" s="7"/>
      <c r="I18" s="7"/>
      <c r="J18" s="7"/>
      <c r="K18" s="2">
        <f ca="1" t="shared" si="0"/>
        <v>60.633447021146935</v>
      </c>
      <c r="L18" s="14">
        <f ca="1" t="shared" si="1"/>
        <v>63.35429871571479</v>
      </c>
      <c r="M18" s="7"/>
      <c r="N18" s="8"/>
      <c r="O18" s="8"/>
      <c r="P18" s="8"/>
      <c r="Q18" s="8"/>
      <c r="R18" s="8"/>
      <c r="S18" s="8"/>
    </row>
    <row r="19" spans="1:19" ht="12.75">
      <c r="A19" s="10">
        <v>64.39349882713813</v>
      </c>
      <c r="B19" s="10">
        <v>66.15367126588002</v>
      </c>
      <c r="C19" s="10"/>
      <c r="D19" s="1"/>
      <c r="E19" s="1"/>
      <c r="F19" s="1"/>
      <c r="G19" s="7"/>
      <c r="H19" s="7"/>
      <c r="I19" s="7"/>
      <c r="J19" s="7"/>
      <c r="K19" s="2">
        <f ca="1" t="shared" si="0"/>
        <v>62.77381068405045</v>
      </c>
      <c r="L19" s="14">
        <f ca="1" t="shared" si="1"/>
        <v>68.25830303495796</v>
      </c>
      <c r="M19" s="7"/>
      <c r="N19" s="8"/>
      <c r="O19" s="8"/>
      <c r="P19" s="8"/>
      <c r="Q19" s="8"/>
      <c r="R19" s="8"/>
      <c r="S19" s="8"/>
    </row>
    <row r="20" spans="1:19" ht="12.75">
      <c r="A20" s="10">
        <v>62.242597323658714</v>
      </c>
      <c r="B20" s="10">
        <v>64.89611820774078</v>
      </c>
      <c r="C20" s="10"/>
      <c r="D20" s="1"/>
      <c r="E20" s="1"/>
      <c r="F20" s="1"/>
      <c r="G20" s="7"/>
      <c r="H20" s="7"/>
      <c r="I20" s="7"/>
      <c r="J20" s="7"/>
      <c r="K20" s="2">
        <f ca="1" t="shared" si="0"/>
        <v>59.285344059514735</v>
      </c>
      <c r="L20" s="14">
        <f ca="1" t="shared" si="1"/>
        <v>62.484722322088395</v>
      </c>
      <c r="M20" s="7"/>
      <c r="N20" s="8"/>
      <c r="O20" s="8"/>
      <c r="P20" s="8"/>
      <c r="Q20" s="8"/>
      <c r="R20" s="8"/>
      <c r="S20" s="8"/>
    </row>
    <row r="21" spans="1:19" ht="12.75">
      <c r="A21" s="10">
        <v>66.23893165223024</v>
      </c>
      <c r="B21" s="10">
        <v>66.46753422217087</v>
      </c>
      <c r="C21" s="10"/>
      <c r="D21" s="1"/>
      <c r="E21" s="1"/>
      <c r="F21" s="1"/>
      <c r="G21" s="7"/>
      <c r="H21" s="7"/>
      <c r="I21" s="7"/>
      <c r="J21" s="7"/>
      <c r="K21" s="2">
        <f ca="1" t="shared" si="0"/>
        <v>63.05462449420986</v>
      </c>
      <c r="L21" s="14">
        <f ca="1" t="shared" si="1"/>
        <v>64.14854123012454</v>
      </c>
      <c r="M21" s="7"/>
      <c r="N21" s="8"/>
      <c r="O21" s="8"/>
      <c r="P21" s="8"/>
      <c r="Q21" s="8"/>
      <c r="R21" s="8"/>
      <c r="S21" s="8"/>
    </row>
    <row r="22" spans="1:19" ht="12.75">
      <c r="A22" s="10">
        <v>66.23837255308715</v>
      </c>
      <c r="B22" s="10">
        <v>67.3442119401212</v>
      </c>
      <c r="C22" s="10"/>
      <c r="D22" s="7"/>
      <c r="E22" s="7"/>
      <c r="F22" s="7"/>
      <c r="G22" s="7"/>
      <c r="H22" s="7"/>
      <c r="I22" s="7"/>
      <c r="J22" s="7"/>
      <c r="K22" s="2">
        <f ca="1" t="shared" si="0"/>
        <v>65.15777363506272</v>
      </c>
      <c r="L22" s="14">
        <f ca="1" t="shared" si="1"/>
        <v>68.51403705308239</v>
      </c>
      <c r="M22" s="7"/>
      <c r="N22" s="8"/>
      <c r="O22" s="8"/>
      <c r="P22" s="8"/>
      <c r="Q22" s="8"/>
      <c r="R22" s="8"/>
      <c r="S22" s="8"/>
    </row>
    <row r="23" spans="1:19" ht="12.75">
      <c r="A23" s="10">
        <v>60.74745986892955</v>
      </c>
      <c r="B23" s="10">
        <v>69.19607993028819</v>
      </c>
      <c r="C23" s="10"/>
      <c r="D23" s="7"/>
      <c r="E23" s="7"/>
      <c r="F23" s="7"/>
      <c r="G23" s="7"/>
      <c r="H23" s="7"/>
      <c r="I23" s="7"/>
      <c r="J23" s="7"/>
      <c r="K23" s="2">
        <f ca="1" t="shared" si="0"/>
        <v>64.18548595102018</v>
      </c>
      <c r="L23" s="14">
        <f ca="1" t="shared" si="1"/>
        <v>62.04851432220567</v>
      </c>
      <c r="M23" s="7"/>
      <c r="N23" s="8"/>
      <c r="O23" s="8"/>
      <c r="P23" s="8"/>
      <c r="Q23" s="8"/>
      <c r="R23" s="8"/>
      <c r="S23" s="8"/>
    </row>
    <row r="24" spans="1:19" ht="12.75">
      <c r="A24" s="10">
        <v>62.49398875714291</v>
      </c>
      <c r="B24" s="10">
        <v>64.3916113602675</v>
      </c>
      <c r="C24" s="10"/>
      <c r="D24" s="7"/>
      <c r="E24" s="8"/>
      <c r="F24" s="8"/>
      <c r="G24" s="8"/>
      <c r="H24" s="8"/>
      <c r="I24" s="8"/>
      <c r="J24" s="8"/>
      <c r="K24" s="2">
        <f ca="1" t="shared" si="0"/>
        <v>59.34814096929088</v>
      </c>
      <c r="L24" s="14">
        <f ca="1" t="shared" si="1"/>
        <v>68.14977438187724</v>
      </c>
      <c r="M24" s="8"/>
      <c r="N24" s="8"/>
      <c r="O24" s="8"/>
      <c r="P24" s="8"/>
      <c r="Q24" s="8"/>
      <c r="R24" s="8"/>
      <c r="S24" s="8"/>
    </row>
    <row r="25" spans="1:19" ht="12.75">
      <c r="A25" s="10">
        <v>63.15419990051928</v>
      </c>
      <c r="B25" s="10">
        <v>63.705785187156614</v>
      </c>
      <c r="C25" s="10"/>
      <c r="D25" s="7"/>
      <c r="E25" s="8"/>
      <c r="F25" s="8"/>
      <c r="G25" s="8"/>
      <c r="H25" s="8"/>
      <c r="I25" s="8"/>
      <c r="J25" s="8"/>
      <c r="K25" s="2">
        <f ca="1" t="shared" si="0"/>
        <v>63.78307540574456</v>
      </c>
      <c r="L25" s="14">
        <f ca="1" t="shared" si="1"/>
        <v>68.62482041635565</v>
      </c>
      <c r="M25" s="8"/>
      <c r="N25" s="8"/>
      <c r="O25" s="8"/>
      <c r="P25" s="8"/>
      <c r="Q25" s="8"/>
      <c r="R25" s="8"/>
      <c r="S25" s="8"/>
    </row>
    <row r="26" spans="1:19" ht="12.75">
      <c r="A26" s="10">
        <v>59.08783899985551</v>
      </c>
      <c r="B26" s="10">
        <v>64.20693906512662</v>
      </c>
      <c r="C26" s="10"/>
      <c r="D26" s="7"/>
      <c r="E26" s="8"/>
      <c r="F26" s="8"/>
      <c r="G26" s="8"/>
      <c r="H26" s="8"/>
      <c r="I26" s="8"/>
      <c r="J26" s="8"/>
      <c r="K26" s="2">
        <f ca="1" t="shared" si="0"/>
        <v>59.27417581735782</v>
      </c>
      <c r="L26" s="14">
        <f ca="1" t="shared" si="1"/>
        <v>62.05192502880484</v>
      </c>
      <c r="M26" s="8"/>
      <c r="N26" s="8"/>
      <c r="O26" s="8"/>
      <c r="P26" s="8"/>
      <c r="Q26" s="8"/>
      <c r="R26" s="8"/>
      <c r="S26" s="8"/>
    </row>
    <row r="27" spans="1:19" ht="12.75">
      <c r="A27" s="10">
        <v>59.35743358092906</v>
      </c>
      <c r="B27" s="10">
        <v>66.03917460849001</v>
      </c>
      <c r="C27" s="10"/>
      <c r="D27" s="7"/>
      <c r="E27" s="8"/>
      <c r="F27" s="8"/>
      <c r="G27" s="8"/>
      <c r="H27" s="8"/>
      <c r="I27" s="8"/>
      <c r="J27" s="8"/>
      <c r="K27" s="2">
        <f ca="1" t="shared" si="0"/>
        <v>65.37131827116914</v>
      </c>
      <c r="L27" s="14">
        <f ca="1" t="shared" si="1"/>
        <v>69.64632389231686</v>
      </c>
      <c r="M27" s="8"/>
      <c r="N27" s="8"/>
      <c r="O27" s="8"/>
      <c r="P27" s="8"/>
      <c r="Q27" s="8"/>
      <c r="R27" s="8"/>
      <c r="S27" s="8"/>
    </row>
    <row r="28" spans="1:19" ht="12.75">
      <c r="A28" s="10">
        <v>59.04581430432739</v>
      </c>
      <c r="B28" s="10">
        <v>68.42444598048829</v>
      </c>
      <c r="C28" s="10"/>
      <c r="D28" s="7"/>
      <c r="E28" s="8"/>
      <c r="F28" s="8"/>
      <c r="G28" s="8"/>
      <c r="H28" s="8"/>
      <c r="I28" s="8"/>
      <c r="J28" s="8"/>
      <c r="K28" s="2">
        <f ca="1" t="shared" si="0"/>
        <v>65.40735715218567</v>
      </c>
      <c r="L28" s="14">
        <f ca="1" t="shared" si="1"/>
        <v>62.23756244387491</v>
      </c>
      <c r="M28" s="8"/>
      <c r="N28" s="8"/>
      <c r="O28" s="8"/>
      <c r="P28" s="8"/>
      <c r="Q28" s="8"/>
      <c r="R28" s="8"/>
      <c r="S28" s="8"/>
    </row>
    <row r="29" spans="1:19" ht="12.75">
      <c r="A29" s="7">
        <v>62.63289879930568</v>
      </c>
      <c r="B29" s="7">
        <v>62.17459037553172</v>
      </c>
      <c r="C29" s="7"/>
      <c r="D29" s="7"/>
      <c r="E29" s="8"/>
      <c r="F29" s="8"/>
      <c r="G29" s="8"/>
      <c r="H29" s="8"/>
      <c r="I29" s="8"/>
      <c r="J29" s="8"/>
      <c r="K29" s="2">
        <f ca="1" t="shared" si="0"/>
        <v>59.345207615443606</v>
      </c>
      <c r="L29" s="14">
        <f ca="1" t="shared" si="1"/>
        <v>68.79137729546267</v>
      </c>
      <c r="M29" s="8"/>
      <c r="N29" s="8"/>
      <c r="O29" s="8"/>
      <c r="P29" s="8"/>
      <c r="Q29" s="8"/>
      <c r="R29" s="8"/>
      <c r="S29" s="8"/>
    </row>
    <row r="30" spans="1:19" ht="12.75">
      <c r="A30" s="8">
        <v>59.3897239810903</v>
      </c>
      <c r="B30" s="8">
        <v>66.34269409703705</v>
      </c>
      <c r="C30" s="8"/>
      <c r="D30" s="8"/>
      <c r="E30" s="8"/>
      <c r="F30" s="8"/>
      <c r="G30" s="8"/>
      <c r="H30" s="8"/>
      <c r="I30" s="8"/>
      <c r="J30" s="8"/>
      <c r="K30" s="2">
        <f ca="1" t="shared" si="0"/>
        <v>66.97460727165134</v>
      </c>
      <c r="L30" s="14">
        <f ca="1" t="shared" si="1"/>
        <v>65.80703473879586</v>
      </c>
      <c r="M30" s="8"/>
      <c r="N30" s="8"/>
      <c r="O30" s="8"/>
      <c r="P30" s="8"/>
      <c r="Q30" s="8"/>
      <c r="R30" s="8"/>
      <c r="S30" s="8"/>
    </row>
    <row r="31" spans="1:19" ht="12.75">
      <c r="A31" s="8">
        <v>64.16983428782473</v>
      </c>
      <c r="B31" s="8">
        <v>65.28934300085282</v>
      </c>
      <c r="C31" s="8"/>
      <c r="D31" s="8"/>
      <c r="E31" s="8"/>
      <c r="F31" s="8"/>
      <c r="G31" s="8"/>
      <c r="H31" s="8"/>
      <c r="I31" s="8"/>
      <c r="J31" s="8"/>
      <c r="K31" s="2">
        <f ca="1" t="shared" si="0"/>
        <v>59.30863088779576</v>
      </c>
      <c r="L31" s="14">
        <f ca="1" t="shared" si="1"/>
        <v>68.57878571424428</v>
      </c>
      <c r="M31" s="8"/>
      <c r="N31" s="8"/>
      <c r="O31" s="8"/>
      <c r="P31" s="8"/>
      <c r="Q31" s="8"/>
      <c r="R31" s="8"/>
      <c r="S31" s="8"/>
    </row>
    <row r="32" spans="1:19" ht="12.75">
      <c r="A32" s="8">
        <v>65.6331567265957</v>
      </c>
      <c r="B32" s="8">
        <v>64.32822737565587</v>
      </c>
      <c r="C32" s="8"/>
      <c r="D32" s="8"/>
      <c r="E32" s="8"/>
      <c r="F32" s="8"/>
      <c r="G32" s="8"/>
      <c r="H32" s="8"/>
      <c r="I32" s="8"/>
      <c r="J32" s="8"/>
      <c r="K32" s="2">
        <f ca="1" t="shared" si="0"/>
        <v>59.75456504213694</v>
      </c>
      <c r="L32" s="14">
        <f ca="1" t="shared" si="1"/>
        <v>65.9451155930351</v>
      </c>
      <c r="M32" s="8"/>
      <c r="N32" s="8"/>
      <c r="O32" s="8"/>
      <c r="P32" s="8"/>
      <c r="Q32" s="8"/>
      <c r="R32" s="8"/>
      <c r="S32" s="8"/>
    </row>
    <row r="33" spans="1:19" ht="12.75">
      <c r="A33" s="8">
        <v>60.92282789644486</v>
      </c>
      <c r="B33" s="8">
        <v>65.21167231632556</v>
      </c>
      <c r="C33" s="8"/>
      <c r="D33" s="8"/>
      <c r="E33" s="8"/>
      <c r="F33" s="8"/>
      <c r="G33" s="8"/>
      <c r="H33" s="8"/>
      <c r="I33" s="8"/>
      <c r="J33" s="8"/>
      <c r="K33" s="2">
        <f ca="1" t="shared" si="0"/>
        <v>63.27389482688862</v>
      </c>
      <c r="L33" s="14">
        <f ca="1" t="shared" si="1"/>
        <v>64.67085519762615</v>
      </c>
      <c r="M33" s="8"/>
      <c r="N33" s="8"/>
      <c r="O33" s="8"/>
      <c r="P33" s="8"/>
      <c r="Q33" s="8"/>
      <c r="R33" s="8"/>
      <c r="S33" s="8"/>
    </row>
    <row r="34" spans="1:19" ht="12.75">
      <c r="A34" s="8">
        <v>64.7833869849479</v>
      </c>
      <c r="B34" s="8">
        <v>69.52443463337323</v>
      </c>
      <c r="C34" s="8"/>
      <c r="D34" s="8"/>
      <c r="E34" s="8"/>
      <c r="F34" s="8"/>
      <c r="G34" s="8"/>
      <c r="H34" s="8"/>
      <c r="I34" s="8"/>
      <c r="J34" s="8"/>
      <c r="K34" s="2">
        <f ca="1" t="shared" si="0"/>
        <v>66.6117108731293</v>
      </c>
      <c r="L34" s="14">
        <f ca="1" t="shared" si="1"/>
        <v>62.15951188645057</v>
      </c>
      <c r="M34" s="8"/>
      <c r="N34" s="8"/>
      <c r="O34" s="8"/>
      <c r="P34" s="8"/>
      <c r="Q34" s="8"/>
      <c r="R34" s="8"/>
      <c r="S34" s="8"/>
    </row>
    <row r="35" spans="1:19" ht="12.75">
      <c r="A35" s="8">
        <v>59.334195173232565</v>
      </c>
      <c r="B35" s="8">
        <v>65.16315035849769</v>
      </c>
      <c r="C35" s="8"/>
      <c r="D35" s="8"/>
      <c r="E35" s="8"/>
      <c r="F35" s="8"/>
      <c r="G35" s="8"/>
      <c r="H35" s="8"/>
      <c r="I35" s="8"/>
      <c r="J35" s="8"/>
      <c r="K35" s="2">
        <f ca="1" t="shared" si="0"/>
        <v>63.30310100282862</v>
      </c>
      <c r="L35" s="14">
        <f ca="1" t="shared" si="1"/>
        <v>62.25685283103069</v>
      </c>
      <c r="M35" s="8"/>
      <c r="N35" s="8"/>
      <c r="O35" s="8"/>
      <c r="P35" s="8"/>
      <c r="Q35" s="8"/>
      <c r="R35" s="8"/>
      <c r="S35" s="8"/>
    </row>
    <row r="36" spans="1:19" ht="12.75">
      <c r="A36" s="8">
        <v>62.82141231702502</v>
      </c>
      <c r="B36" s="8">
        <v>64.9902868057971</v>
      </c>
      <c r="C36" s="8"/>
      <c r="D36" s="8"/>
      <c r="E36" s="8"/>
      <c r="F36" s="8"/>
      <c r="G36" s="8"/>
      <c r="H36" s="8"/>
      <c r="I36" s="8"/>
      <c r="J36" s="8"/>
      <c r="K36" s="2">
        <f ca="1" t="shared" si="0"/>
        <v>65.4455647798668</v>
      </c>
      <c r="L36" s="14">
        <f ca="1" t="shared" si="1"/>
        <v>66.24226955245346</v>
      </c>
      <c r="M36" s="8"/>
      <c r="N36" s="8"/>
      <c r="O36" s="8"/>
      <c r="P36" s="8"/>
      <c r="Q36" s="8"/>
      <c r="R36" s="8"/>
      <c r="S36" s="8"/>
    </row>
    <row r="37" spans="1:19" ht="12.75">
      <c r="A37" s="8">
        <v>62.78098150275238</v>
      </c>
      <c r="B37" s="8">
        <v>63.29733573324431</v>
      </c>
      <c r="C37" s="8"/>
      <c r="D37" s="8"/>
      <c r="E37" s="8"/>
      <c r="F37" s="8"/>
      <c r="G37" s="8"/>
      <c r="H37" s="8"/>
      <c r="I37" s="8"/>
      <c r="J37" s="8"/>
      <c r="K37" s="2">
        <f ca="1" t="shared" si="0"/>
        <v>66.58231907183941</v>
      </c>
      <c r="L37" s="14">
        <f ca="1" t="shared" si="1"/>
        <v>63.019890645536876</v>
      </c>
      <c r="M37" s="8"/>
      <c r="N37" s="8"/>
      <c r="O37" s="8"/>
      <c r="P37" s="8"/>
      <c r="Q37" s="8"/>
      <c r="R37" s="8"/>
      <c r="S37" s="8"/>
    </row>
    <row r="38" spans="1:19" ht="12.75">
      <c r="A38" s="8">
        <v>65.70995453118381</v>
      </c>
      <c r="B38" s="8">
        <v>68.82485219233423</v>
      </c>
      <c r="C38" s="8"/>
      <c r="D38" s="8"/>
      <c r="E38" s="8"/>
      <c r="F38" s="8"/>
      <c r="G38" s="8"/>
      <c r="H38" s="8"/>
      <c r="I38" s="8"/>
      <c r="J38" s="8"/>
      <c r="K38" s="2">
        <f ca="1" t="shared" si="0"/>
        <v>62.64622053474973</v>
      </c>
      <c r="L38" s="14">
        <f ca="1" t="shared" si="1"/>
        <v>64.0366458176911</v>
      </c>
      <c r="M38" s="8"/>
      <c r="N38" s="8"/>
      <c r="O38" s="8"/>
      <c r="P38" s="8"/>
      <c r="Q38" s="8"/>
      <c r="R38" s="8"/>
      <c r="S38" s="8"/>
    </row>
    <row r="39" spans="1:19" ht="12.75">
      <c r="A39" s="8">
        <v>63.15406675617643</v>
      </c>
      <c r="B39" s="8">
        <v>66.56399691456241</v>
      </c>
      <c r="C39" s="8"/>
      <c r="D39" s="8"/>
      <c r="E39" s="8"/>
      <c r="F39" s="8"/>
      <c r="G39" s="8"/>
      <c r="H39" s="8"/>
      <c r="I39" s="8"/>
      <c r="J39" s="8"/>
      <c r="K39" s="2">
        <f ca="1" t="shared" si="0"/>
        <v>62.222487777101186</v>
      </c>
      <c r="L39" s="14">
        <f ca="1" t="shared" si="1"/>
        <v>65.58919154422966</v>
      </c>
      <c r="M39" s="8"/>
      <c r="N39" s="8"/>
      <c r="O39" s="8"/>
      <c r="P39" s="8"/>
      <c r="Q39" s="8"/>
      <c r="R39" s="8"/>
      <c r="S39" s="8"/>
    </row>
    <row r="40" spans="1:19" ht="12.75">
      <c r="A40" s="8">
        <v>65.78022840868586</v>
      </c>
      <c r="B40" s="8">
        <v>62.70431391735197</v>
      </c>
      <c r="C40" s="8"/>
      <c r="D40" s="8"/>
      <c r="E40" s="8"/>
      <c r="F40" s="8"/>
      <c r="G40" s="8"/>
      <c r="H40" s="8"/>
      <c r="I40" s="8"/>
      <c r="J40" s="8"/>
      <c r="K40" s="2">
        <f ca="1" t="shared" si="0"/>
        <v>60.74307491074936</v>
      </c>
      <c r="L40" s="14">
        <f ca="1" t="shared" si="1"/>
        <v>65.140771879526</v>
      </c>
      <c r="M40" s="8"/>
      <c r="N40" s="8"/>
      <c r="O40" s="8"/>
      <c r="P40" s="8"/>
      <c r="Q40" s="8"/>
      <c r="R40" s="8"/>
      <c r="S40" s="8"/>
    </row>
    <row r="41" spans="1:19" ht="12.75">
      <c r="A41" s="8">
        <v>65.3138177038089</v>
      </c>
      <c r="B41" s="8">
        <v>68.75759831367468</v>
      </c>
      <c r="C41" s="8"/>
      <c r="D41" s="8"/>
      <c r="E41" s="8"/>
      <c r="F41" s="8"/>
      <c r="G41" s="8"/>
      <c r="H41" s="8"/>
      <c r="I41" s="8"/>
      <c r="J41" s="8"/>
      <c r="K41" s="2">
        <f ca="1" t="shared" si="0"/>
        <v>59.42931446945089</v>
      </c>
      <c r="L41" s="14">
        <f ca="1" t="shared" si="1"/>
        <v>69.21124482477195</v>
      </c>
      <c r="M41" s="8"/>
      <c r="N41" s="8"/>
      <c r="O41" s="8"/>
      <c r="P41" s="8"/>
      <c r="Q41" s="8"/>
      <c r="R41" s="8"/>
      <c r="S41" s="8"/>
    </row>
    <row r="42" spans="1:19" ht="12.75">
      <c r="A42" s="8">
        <v>60.694285107218406</v>
      </c>
      <c r="B42" s="8">
        <v>62.06365459895161</v>
      </c>
      <c r="C42" s="8"/>
      <c r="D42" s="8"/>
      <c r="E42" s="8"/>
      <c r="F42" s="8"/>
      <c r="G42" s="8"/>
      <c r="H42" s="8"/>
      <c r="I42" s="8"/>
      <c r="J42" s="8"/>
      <c r="K42" s="2">
        <f ca="1" t="shared" si="0"/>
        <v>60.9880204771942</v>
      </c>
      <c r="L42" s="14">
        <f ca="1" t="shared" si="1"/>
        <v>69.32604008536512</v>
      </c>
      <c r="M42" s="8"/>
      <c r="N42" s="8"/>
      <c r="O42" s="8"/>
      <c r="P42" s="8"/>
      <c r="Q42" s="8"/>
      <c r="R42" s="8"/>
      <c r="S42" s="8"/>
    </row>
    <row r="43" spans="1:19" ht="12.75">
      <c r="A43" s="8">
        <v>60.26465399196069</v>
      </c>
      <c r="B43" s="8">
        <v>64.84243230374183</v>
      </c>
      <c r="C43" s="8"/>
      <c r="D43" s="8"/>
      <c r="E43" s="8"/>
      <c r="F43" s="8"/>
      <c r="G43" s="8"/>
      <c r="H43" s="8"/>
      <c r="I43" s="8"/>
      <c r="J43" s="8"/>
      <c r="K43" s="2">
        <f ca="1" t="shared" si="0"/>
        <v>65.03972252419292</v>
      </c>
      <c r="L43" s="14">
        <f ca="1" t="shared" si="1"/>
        <v>68.73029437086285</v>
      </c>
      <c r="M43" s="8"/>
      <c r="N43" s="8"/>
      <c r="O43" s="8"/>
      <c r="P43" s="8"/>
      <c r="Q43" s="8"/>
      <c r="R43" s="8"/>
      <c r="S43" s="8"/>
    </row>
    <row r="44" spans="1:19" ht="12.75">
      <c r="A44" s="8">
        <v>64.85747104597634</v>
      </c>
      <c r="B44" s="8">
        <v>67.21827104852967</v>
      </c>
      <c r="C44" s="8"/>
      <c r="D44" s="8"/>
      <c r="E44" s="8"/>
      <c r="F44" s="8"/>
      <c r="G44" s="8"/>
      <c r="H44" s="8"/>
      <c r="I44" s="8"/>
      <c r="J44" s="8"/>
      <c r="K44" s="2">
        <f ca="1" t="shared" si="0"/>
        <v>64.80552609873268</v>
      </c>
      <c r="L44" s="14">
        <f ca="1" t="shared" si="1"/>
        <v>65.91163224398427</v>
      </c>
      <c r="M44" s="8"/>
      <c r="N44" s="8"/>
      <c r="O44" s="8"/>
      <c r="P44" s="8"/>
      <c r="Q44" s="8"/>
      <c r="R44" s="8"/>
      <c r="S44" s="8"/>
    </row>
    <row r="45" spans="1:19" ht="12.75">
      <c r="A45" s="8">
        <v>66.9137585335953</v>
      </c>
      <c r="B45" s="8">
        <v>64.33058360996483</v>
      </c>
      <c r="C45" s="8"/>
      <c r="D45" s="8"/>
      <c r="E45" s="8"/>
      <c r="F45" s="8"/>
      <c r="G45" s="8"/>
      <c r="H45" s="8"/>
      <c r="I45" s="8"/>
      <c r="J45" s="8"/>
      <c r="K45" s="2">
        <f ca="1" t="shared" si="0"/>
        <v>60.762431653696034</v>
      </c>
      <c r="L45" s="14">
        <f ca="1" t="shared" si="1"/>
        <v>63.83088416953428</v>
      </c>
      <c r="M45" s="8"/>
      <c r="N45" s="8"/>
      <c r="O45" s="8"/>
      <c r="P45" s="8"/>
      <c r="Q45" s="8"/>
      <c r="R45" s="8"/>
      <c r="S45" s="8"/>
    </row>
    <row r="46" spans="1:19" ht="12.75">
      <c r="A46" s="8">
        <v>61.713174439467615</v>
      </c>
      <c r="B46" s="8">
        <v>64.35224946455666</v>
      </c>
      <c r="C46" s="8"/>
      <c r="D46" s="8"/>
      <c r="E46" s="8"/>
      <c r="F46" s="8"/>
      <c r="G46" s="8"/>
      <c r="H46" s="8"/>
      <c r="I46" s="8"/>
      <c r="J46" s="8"/>
      <c r="K46" s="2">
        <f ca="1" t="shared" si="0"/>
        <v>65.53188694874605</v>
      </c>
      <c r="L46" s="14">
        <f ca="1" t="shared" si="1"/>
        <v>68.80404499615639</v>
      </c>
      <c r="M46" s="8"/>
      <c r="N46" s="8"/>
      <c r="O46" s="8"/>
      <c r="P46" s="8"/>
      <c r="Q46" s="8"/>
      <c r="R46" s="8"/>
      <c r="S46" s="8"/>
    </row>
    <row r="47" spans="1:19" ht="12.75">
      <c r="A47" s="8">
        <v>66.77678601144414</v>
      </c>
      <c r="B47" s="8">
        <v>69.132607411013</v>
      </c>
      <c r="C47" s="8"/>
      <c r="D47" s="8"/>
      <c r="E47" s="8"/>
      <c r="F47" s="8"/>
      <c r="G47" s="8"/>
      <c r="H47" s="8"/>
      <c r="I47" s="8"/>
      <c r="J47" s="8"/>
      <c r="K47" s="2">
        <f ca="1" t="shared" si="0"/>
        <v>66.35233963496384</v>
      </c>
      <c r="L47" s="14">
        <f ca="1" t="shared" si="1"/>
        <v>62.216523251945674</v>
      </c>
      <c r="M47" s="8"/>
      <c r="N47" s="8"/>
      <c r="O47" s="8"/>
      <c r="P47" s="8"/>
      <c r="Q47" s="8"/>
      <c r="R47" s="8"/>
      <c r="S47" s="8"/>
    </row>
    <row r="48" spans="1:19" ht="12.75">
      <c r="A48" s="8">
        <v>60.50603439296273</v>
      </c>
      <c r="B48" s="8">
        <v>65.02799955868824</v>
      </c>
      <c r="C48" s="8"/>
      <c r="D48" s="8"/>
      <c r="E48" s="8"/>
      <c r="F48" s="8"/>
      <c r="G48" s="8"/>
      <c r="H48" s="8"/>
      <c r="I48" s="8"/>
      <c r="J48" s="8"/>
      <c r="K48" s="2">
        <f ca="1" t="shared" si="0"/>
        <v>60.01817097987611</v>
      </c>
      <c r="L48" s="14">
        <f ca="1" t="shared" si="1"/>
        <v>62.16547335846119</v>
      </c>
      <c r="M48" s="8"/>
      <c r="N48" s="8"/>
      <c r="O48" s="8"/>
      <c r="P48" s="8"/>
      <c r="Q48" s="8"/>
      <c r="R48" s="8"/>
      <c r="S48" s="8"/>
    </row>
    <row r="49" spans="1:19" ht="12.75">
      <c r="A49" s="8">
        <v>59.4543892869932</v>
      </c>
      <c r="B49" s="8">
        <v>65.67428187723993</v>
      </c>
      <c r="C49" s="8"/>
      <c r="D49" s="8"/>
      <c r="E49" s="8"/>
      <c r="F49" s="8"/>
      <c r="G49" s="8"/>
      <c r="H49" s="8"/>
      <c r="I49" s="8"/>
      <c r="J49" s="8"/>
      <c r="K49" s="2">
        <f ca="1" t="shared" si="0"/>
        <v>60.147809363281155</v>
      </c>
      <c r="L49" s="14">
        <f ca="1" t="shared" si="1"/>
        <v>64.80446944737797</v>
      </c>
      <c r="M49" s="8"/>
      <c r="N49" s="8"/>
      <c r="O49" s="8"/>
      <c r="P49" s="8"/>
      <c r="Q49" s="8"/>
      <c r="R49" s="8"/>
      <c r="S49" s="8"/>
    </row>
    <row r="50" spans="1:19" ht="12.75">
      <c r="A50" s="8">
        <v>59.24780356021527</v>
      </c>
      <c r="B50" s="8">
        <v>68.81293237341517</v>
      </c>
      <c r="C50" s="8"/>
      <c r="D50" s="8"/>
      <c r="E50" s="8"/>
      <c r="F50" s="8"/>
      <c r="G50" s="8"/>
      <c r="H50" s="8"/>
      <c r="I50" s="8"/>
      <c r="J50" s="8"/>
      <c r="K50" s="2">
        <f ca="1" t="shared" si="0"/>
        <v>61.326372784240846</v>
      </c>
      <c r="L50" s="14">
        <f ca="1" t="shared" si="1"/>
        <v>62.385058699002954</v>
      </c>
      <c r="M50" s="8"/>
      <c r="N50" s="8"/>
      <c r="O50" s="8"/>
      <c r="P50" s="8"/>
      <c r="Q50" s="8"/>
      <c r="R50" s="8"/>
      <c r="S50" s="8"/>
    </row>
    <row r="51" spans="1:19" ht="12.75">
      <c r="A51" s="8">
        <v>62.36938087417051</v>
      </c>
      <c r="B51" s="8">
        <v>69.49945531033981</v>
      </c>
      <c r="C51" s="8"/>
      <c r="D51" s="8"/>
      <c r="E51" s="8"/>
      <c r="F51" s="8"/>
      <c r="G51" s="8"/>
      <c r="H51" s="8"/>
      <c r="I51" s="8"/>
      <c r="J51" s="8"/>
      <c r="K51" s="2">
        <f ca="1" t="shared" si="0"/>
        <v>59.99773002938055</v>
      </c>
      <c r="L51" s="14">
        <f ca="1" t="shared" si="1"/>
        <v>69.35209890802952</v>
      </c>
      <c r="M51" s="8"/>
      <c r="N51" s="8"/>
      <c r="O51" s="8"/>
      <c r="P51" s="8"/>
      <c r="Q51" s="8"/>
      <c r="R51" s="8"/>
      <c r="S51" s="8"/>
    </row>
    <row r="52" spans="1:19" ht="12.75">
      <c r="A52" s="8">
        <v>63.380181228568006</v>
      </c>
      <c r="B52" s="8">
        <v>67.84121884736177</v>
      </c>
      <c r="C52" s="8"/>
      <c r="D52" s="8"/>
      <c r="E52" s="8"/>
      <c r="F52" s="8"/>
      <c r="G52" s="8"/>
      <c r="H52" s="8"/>
      <c r="I52" s="8"/>
      <c r="J52" s="8"/>
      <c r="K52" s="2">
        <f ca="1" t="shared" si="0"/>
        <v>59.39723454634883</v>
      </c>
      <c r="L52" s="14">
        <f ca="1" t="shared" si="1"/>
        <v>68.65399175793158</v>
      </c>
      <c r="M52" s="8"/>
      <c r="N52" s="8"/>
      <c r="O52" s="8"/>
      <c r="P52" s="8"/>
      <c r="Q52" s="8"/>
      <c r="R52" s="8"/>
      <c r="S52" s="8"/>
    </row>
    <row r="53" spans="1:19" ht="12.75">
      <c r="A53" s="8">
        <v>62.450461766419224</v>
      </c>
      <c r="B53" s="8">
        <v>62.300915939974736</v>
      </c>
      <c r="C53" s="8"/>
      <c r="D53" s="8"/>
      <c r="E53" s="8"/>
      <c r="F53" s="8"/>
      <c r="G53" s="8"/>
      <c r="H53" s="8"/>
      <c r="I53" s="8"/>
      <c r="J53" s="8"/>
      <c r="K53" s="2">
        <f ca="1" t="shared" si="0"/>
        <v>65.93109569182714</v>
      </c>
      <c r="L53" s="14">
        <f ca="1" t="shared" si="1"/>
        <v>68.54367064610102</v>
      </c>
      <c r="M53" s="8"/>
      <c r="N53" s="8"/>
      <c r="O53" s="8"/>
      <c r="P53" s="8"/>
      <c r="Q53" s="8"/>
      <c r="R53" s="8"/>
      <c r="S53" s="8"/>
    </row>
    <row r="54" spans="1:19" ht="12.75">
      <c r="A54" s="8">
        <v>59.67562400316267</v>
      </c>
      <c r="B54" s="8">
        <v>66.98606249188315</v>
      </c>
      <c r="C54" s="8"/>
      <c r="D54" s="8"/>
      <c r="E54" s="8"/>
      <c r="F54" s="8"/>
      <c r="G54" s="8"/>
      <c r="H54" s="8"/>
      <c r="I54" s="8"/>
      <c r="J54" s="8"/>
      <c r="K54" s="2">
        <f ca="1" t="shared" si="0"/>
        <v>66.98140543427678</v>
      </c>
      <c r="L54" s="14">
        <f ca="1" t="shared" si="1"/>
        <v>65.08003135812075</v>
      </c>
      <c r="M54" s="8"/>
      <c r="N54" s="8"/>
      <c r="O54" s="8"/>
      <c r="P54" s="8"/>
      <c r="Q54" s="8"/>
      <c r="R54" s="8"/>
      <c r="S54" s="8"/>
    </row>
    <row r="55" spans="1:19" ht="12.75">
      <c r="A55" s="8">
        <v>63.99395106059205</v>
      </c>
      <c r="B55" s="8">
        <v>63.81034878439635</v>
      </c>
      <c r="C55" s="8"/>
      <c r="D55" s="8"/>
      <c r="E55" s="8"/>
      <c r="F55" s="8"/>
      <c r="G55" s="8"/>
      <c r="H55" s="8"/>
      <c r="I55" s="8"/>
      <c r="J55" s="8"/>
      <c r="K55" s="2">
        <f ca="1" t="shared" si="0"/>
        <v>62.0733860321905</v>
      </c>
      <c r="L55" s="14">
        <f ca="1" t="shared" si="1"/>
        <v>64.67858410380633</v>
      </c>
      <c r="M55" s="8"/>
      <c r="N55" s="8"/>
      <c r="O55" s="8"/>
      <c r="P55" s="8"/>
      <c r="Q55" s="8"/>
      <c r="R55" s="8"/>
      <c r="S55" s="8"/>
    </row>
    <row r="56" spans="1:19" ht="12.75">
      <c r="A56" s="8">
        <v>66.28398207453685</v>
      </c>
      <c r="B56" s="8">
        <v>67.12602755658767</v>
      </c>
      <c r="C56" s="8"/>
      <c r="D56" s="8"/>
      <c r="E56" s="8"/>
      <c r="F56" s="8"/>
      <c r="G56" s="8"/>
      <c r="H56" s="8"/>
      <c r="I56" s="8"/>
      <c r="J56" s="8"/>
      <c r="K56" s="2">
        <f ca="1" t="shared" si="0"/>
        <v>60.41483814288518</v>
      </c>
      <c r="L56" s="14">
        <f ca="1" t="shared" si="1"/>
        <v>66.06509948198052</v>
      </c>
      <c r="M56" s="8"/>
      <c r="N56" s="8"/>
      <c r="O56" s="8"/>
      <c r="P56" s="8"/>
      <c r="Q56" s="8"/>
      <c r="R56" s="8"/>
      <c r="S56" s="8"/>
    </row>
    <row r="57" spans="1:19" ht="12.75">
      <c r="A57" s="8">
        <v>60.67857002641676</v>
      </c>
      <c r="B57" s="8">
        <v>62.40724924747935</v>
      </c>
      <c r="C57" s="8"/>
      <c r="D57" s="8"/>
      <c r="E57" s="8"/>
      <c r="F57" s="8"/>
      <c r="G57" s="8"/>
      <c r="H57" s="8"/>
      <c r="I57" s="8"/>
      <c r="J57" s="8"/>
      <c r="K57" s="2">
        <f ca="1" t="shared" si="0"/>
        <v>59.81601727537628</v>
      </c>
      <c r="L57" s="14">
        <f ca="1" t="shared" si="1"/>
        <v>67.03262853076937</v>
      </c>
      <c r="M57" s="8"/>
      <c r="N57" s="8"/>
      <c r="O57" s="8"/>
      <c r="P57" s="8"/>
      <c r="Q57" s="8"/>
      <c r="R57" s="8"/>
      <c r="S57" s="8"/>
    </row>
    <row r="58" spans="1:19" ht="12.75">
      <c r="A58" s="8">
        <v>65.92684543897387</v>
      </c>
      <c r="B58" s="8">
        <v>63.28547549468857</v>
      </c>
      <c r="C58" s="8"/>
      <c r="D58" s="8"/>
      <c r="E58" s="8"/>
      <c r="F58" s="8"/>
      <c r="G58" s="8"/>
      <c r="H58" s="8"/>
      <c r="I58" s="8"/>
      <c r="J58" s="8"/>
      <c r="K58" s="2">
        <f ca="1" t="shared" si="0"/>
        <v>66.79627747043273</v>
      </c>
      <c r="L58" s="14">
        <f ca="1" t="shared" si="1"/>
        <v>65.13541668597078</v>
      </c>
      <c r="M58" s="8"/>
      <c r="N58" s="8"/>
      <c r="O58" s="8"/>
      <c r="P58" s="8"/>
      <c r="Q58" s="8"/>
      <c r="R58" s="8"/>
      <c r="S58" s="8"/>
    </row>
    <row r="59" spans="1:19" ht="12.75">
      <c r="A59" s="8"/>
      <c r="B59" s="8"/>
      <c r="C59" s="8"/>
      <c r="D59" s="8"/>
      <c r="E59" s="8"/>
      <c r="F59" s="8"/>
      <c r="G59" s="8"/>
      <c r="H59" s="8"/>
      <c r="I59" s="8"/>
      <c r="J59" s="8"/>
      <c r="K59" s="8"/>
      <c r="L59" s="8"/>
      <c r="M59" s="8"/>
      <c r="N59" s="8"/>
      <c r="O59" s="8"/>
      <c r="P59" s="8"/>
      <c r="Q59" s="8"/>
      <c r="R59" s="8"/>
      <c r="S59" s="8"/>
    </row>
    <row r="60" spans="1:19" ht="12.75">
      <c r="A60" s="8"/>
      <c r="B60" s="8"/>
      <c r="D60" t="s">
        <v>46</v>
      </c>
      <c r="G60" s="8"/>
      <c r="H60" s="8"/>
      <c r="I60" s="8"/>
      <c r="J60" s="8"/>
      <c r="K60" s="8"/>
      <c r="L60" s="8"/>
      <c r="M60" s="8"/>
      <c r="N60" s="8"/>
      <c r="O60" s="8"/>
      <c r="P60" s="8"/>
      <c r="Q60" s="8"/>
      <c r="R60" s="8"/>
      <c r="S60" s="8"/>
    </row>
    <row r="61" spans="1:19" ht="13.5" thickBot="1">
      <c r="A61" s="8"/>
      <c r="B61" s="8"/>
      <c r="G61" s="8"/>
      <c r="H61" s="8"/>
      <c r="I61" s="8"/>
      <c r="J61" s="8"/>
      <c r="K61" s="8"/>
      <c r="L61" s="8"/>
      <c r="M61" s="8"/>
      <c r="N61" s="8"/>
      <c r="O61" s="8"/>
      <c r="P61" s="8"/>
      <c r="Q61" s="8"/>
      <c r="R61" s="8"/>
      <c r="S61" s="8"/>
    </row>
    <row r="62" spans="1:19" ht="12.75">
      <c r="A62" s="8"/>
      <c r="B62" s="8"/>
      <c r="D62" s="22"/>
      <c r="E62" s="22" t="s">
        <v>47</v>
      </c>
      <c r="F62" s="22" t="s">
        <v>48</v>
      </c>
      <c r="G62" s="8"/>
      <c r="H62" s="8"/>
      <c r="I62" s="8"/>
      <c r="J62" s="8"/>
      <c r="K62" s="8"/>
      <c r="L62" s="8"/>
      <c r="M62" s="8"/>
      <c r="N62" s="8"/>
      <c r="O62" s="8"/>
      <c r="P62" s="8"/>
      <c r="Q62" s="8"/>
      <c r="R62" s="8"/>
      <c r="S62" s="8"/>
    </row>
    <row r="63" spans="1:19" ht="12.75">
      <c r="A63" s="8"/>
      <c r="B63" s="8"/>
      <c r="D63" s="1" t="s">
        <v>49</v>
      </c>
      <c r="E63" s="1">
        <v>62.75048708309904</v>
      </c>
      <c r="F63" s="1">
        <v>65.42704227639545</v>
      </c>
      <c r="G63" s="8"/>
      <c r="H63" s="8"/>
      <c r="I63" s="8"/>
      <c r="J63" s="8"/>
      <c r="K63" s="8"/>
      <c r="L63" s="8"/>
      <c r="M63" s="8"/>
      <c r="N63" s="8"/>
      <c r="O63" s="8"/>
      <c r="P63" s="8"/>
      <c r="Q63" s="8"/>
      <c r="R63" s="8"/>
      <c r="S63" s="8"/>
    </row>
    <row r="64" spans="4:6" ht="12.75">
      <c r="D64" s="1" t="s">
        <v>50</v>
      </c>
      <c r="E64" s="1">
        <v>6.1920438063575425</v>
      </c>
      <c r="F64" s="1">
        <v>4.5605210584180895</v>
      </c>
    </row>
    <row r="65" spans="4:6" ht="12.75">
      <c r="D65" s="1" t="s">
        <v>51</v>
      </c>
      <c r="E65" s="1">
        <v>51</v>
      </c>
      <c r="F65" s="1">
        <v>51</v>
      </c>
    </row>
    <row r="66" spans="4:6" ht="12.75">
      <c r="D66" s="1" t="s">
        <v>52</v>
      </c>
      <c r="E66" s="1">
        <v>5.376282432387816</v>
      </c>
      <c r="F66" s="1"/>
    </row>
    <row r="67" spans="4:6" ht="12.75">
      <c r="D67" s="1" t="s">
        <v>53</v>
      </c>
      <c r="E67" s="1">
        <v>0</v>
      </c>
      <c r="F67" s="1"/>
    </row>
    <row r="68" spans="4:6" ht="12.75">
      <c r="D68" s="1" t="s">
        <v>54</v>
      </c>
      <c r="E68" s="1">
        <v>100</v>
      </c>
      <c r="F68" s="1"/>
    </row>
    <row r="69" spans="4:6" ht="12.75">
      <c r="D69" s="1" t="s">
        <v>55</v>
      </c>
      <c r="E69" s="1">
        <v>-5.829150333529521</v>
      </c>
      <c r="F69" s="1"/>
    </row>
    <row r="70" spans="4:6" ht="12.75">
      <c r="D70" s="1" t="s">
        <v>56</v>
      </c>
      <c r="E70" s="1">
        <v>3.4209970409668355E-08</v>
      </c>
      <c r="F70" s="1"/>
    </row>
    <row r="71" spans="4:6" ht="12.75">
      <c r="D71" s="1" t="s">
        <v>57</v>
      </c>
      <c r="E71" s="1">
        <v>1.6602348296146374</v>
      </c>
      <c r="F71" s="1"/>
    </row>
    <row r="72" spans="4:6" ht="12.75">
      <c r="D72" s="1" t="s">
        <v>58</v>
      </c>
      <c r="E72" s="1">
        <v>6.841994081933671E-08</v>
      </c>
      <c r="F72" s="1"/>
    </row>
    <row r="73" spans="4:6" ht="13.5" thickBot="1">
      <c r="D73" s="21" t="s">
        <v>59</v>
      </c>
      <c r="E73" s="21">
        <v>1.9839717424474657</v>
      </c>
      <c r="F73" s="21"/>
    </row>
  </sheetData>
  <sheetProtection/>
  <mergeCells count="5">
    <mergeCell ref="A6:B6"/>
    <mergeCell ref="B1:K1"/>
    <mergeCell ref="B2:K2"/>
    <mergeCell ref="B3:K3"/>
    <mergeCell ref="B4:K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S62"/>
  <sheetViews>
    <sheetView workbookViewId="0" topLeftCell="A1">
      <selection activeCell="F7" sqref="F7"/>
    </sheetView>
  </sheetViews>
  <sheetFormatPr defaultColWidth="9.140625" defaultRowHeight="12.75"/>
  <cols>
    <col min="1" max="1" width="11.28125" style="0" customWidth="1"/>
    <col min="4" max="4" width="16.421875" style="0" customWidth="1"/>
    <col min="5" max="5" width="19.28125" style="0" customWidth="1"/>
  </cols>
  <sheetData>
    <row r="1" spans="1:11" ht="12.75">
      <c r="A1" s="6" t="s">
        <v>9</v>
      </c>
      <c r="B1" s="31" t="s">
        <v>8</v>
      </c>
      <c r="C1" s="31"/>
      <c r="D1" s="31"/>
      <c r="E1" s="31"/>
      <c r="F1" s="31"/>
      <c r="G1" s="31"/>
      <c r="H1" s="31"/>
      <c r="I1" s="31"/>
      <c r="J1" s="31"/>
      <c r="K1" s="31"/>
    </row>
    <row r="2" spans="1:11" ht="12.75">
      <c r="A2" s="2"/>
      <c r="B2" s="31" t="s">
        <v>37</v>
      </c>
      <c r="C2" s="31"/>
      <c r="D2" s="31"/>
      <c r="E2" s="31"/>
      <c r="F2" s="31"/>
      <c r="G2" s="31"/>
      <c r="H2" s="31"/>
      <c r="I2" s="31"/>
      <c r="J2" s="31"/>
      <c r="K2" s="31"/>
    </row>
    <row r="3" spans="1:11" ht="12.75">
      <c r="A3" s="2"/>
      <c r="B3" s="31"/>
      <c r="C3" s="31"/>
      <c r="D3" s="31"/>
      <c r="E3" s="31"/>
      <c r="F3" s="31"/>
      <c r="G3" s="31"/>
      <c r="H3" s="31"/>
      <c r="I3" s="31"/>
      <c r="J3" s="31"/>
      <c r="K3" s="31"/>
    </row>
    <row r="4" spans="1:11" ht="12.75">
      <c r="A4" s="2"/>
      <c r="B4" s="32"/>
      <c r="C4" s="32"/>
      <c r="D4" s="32"/>
      <c r="E4" s="32"/>
      <c r="F4" s="32"/>
      <c r="G4" s="32"/>
      <c r="H4" s="32"/>
      <c r="I4" s="32"/>
      <c r="J4" s="32"/>
      <c r="K4" s="32"/>
    </row>
    <row r="5" spans="1:11" ht="12.75">
      <c r="A5" s="30" t="s">
        <v>38</v>
      </c>
      <c r="B5" s="30"/>
      <c r="C5" s="4"/>
      <c r="D5" s="4"/>
      <c r="E5" s="4"/>
      <c r="F5" s="4"/>
      <c r="G5" s="4"/>
      <c r="H5" s="4"/>
      <c r="I5" s="4"/>
      <c r="J5" s="4"/>
      <c r="K5" s="4"/>
    </row>
    <row r="6" spans="1:7" ht="13.5" thickBot="1">
      <c r="A6" s="6" t="s">
        <v>4</v>
      </c>
      <c r="B6" s="6" t="s">
        <v>5</v>
      </c>
      <c r="C6" s="2"/>
      <c r="D6" s="4"/>
      <c r="G6" s="4"/>
    </row>
    <row r="7" spans="1:13" ht="13.5" thickBot="1">
      <c r="A7" s="2">
        <v>65.23967216240186</v>
      </c>
      <c r="B7" s="2">
        <v>64.34544933645063</v>
      </c>
      <c r="C7" s="2"/>
      <c r="D7" s="4"/>
      <c r="E7" s="19" t="s">
        <v>35</v>
      </c>
      <c r="F7" s="23"/>
      <c r="G7" s="4"/>
      <c r="L7" s="5"/>
      <c r="M7" s="5"/>
    </row>
    <row r="8" spans="1:19" ht="12.75">
      <c r="A8" s="2">
        <v>63.348549281666955</v>
      </c>
      <c r="B8" s="2">
        <v>64.81426891020871</v>
      </c>
      <c r="C8" s="7"/>
      <c r="D8" s="4"/>
      <c r="E8" s="4"/>
      <c r="F8" s="4"/>
      <c r="G8" s="15"/>
      <c r="H8" s="8"/>
      <c r="I8" s="8"/>
      <c r="J8" s="8"/>
      <c r="K8" s="8"/>
      <c r="L8" s="8"/>
      <c r="M8" s="8"/>
      <c r="N8" s="8"/>
      <c r="O8" s="8"/>
      <c r="P8" s="8"/>
      <c r="Q8" s="8"/>
      <c r="R8" s="8"/>
      <c r="S8" s="8"/>
    </row>
    <row r="9" spans="1:19" ht="12.75">
      <c r="A9" s="2">
        <v>63.793111251163765</v>
      </c>
      <c r="B9" s="2">
        <v>62.625583159744785</v>
      </c>
      <c r="C9" s="7"/>
      <c r="D9" s="3"/>
      <c r="E9" s="3"/>
      <c r="F9" s="3"/>
      <c r="G9" s="15"/>
      <c r="H9" s="8"/>
      <c r="I9" s="8"/>
      <c r="J9" s="8"/>
      <c r="K9" s="8"/>
      <c r="L9" s="8"/>
      <c r="M9" s="8"/>
      <c r="N9" s="8"/>
      <c r="O9" s="8"/>
      <c r="P9" s="8"/>
      <c r="Q9" s="8"/>
      <c r="R9" s="8"/>
      <c r="S9" s="8"/>
    </row>
    <row r="10" spans="1:19" ht="12.75">
      <c r="A10" s="2">
        <v>61.83621367933625</v>
      </c>
      <c r="B10" s="2">
        <v>63.54282785355267</v>
      </c>
      <c r="C10" s="7"/>
      <c r="D10" s="1"/>
      <c r="E10" s="1"/>
      <c r="F10" s="1"/>
      <c r="G10" s="15"/>
      <c r="H10" s="8"/>
      <c r="I10" s="8"/>
      <c r="J10" s="8"/>
      <c r="K10" s="8"/>
      <c r="L10" s="8"/>
      <c r="M10" s="8"/>
      <c r="N10" s="8"/>
      <c r="O10" s="8"/>
      <c r="P10" s="8"/>
      <c r="Q10" s="8"/>
      <c r="R10" s="8"/>
      <c r="S10" s="8"/>
    </row>
    <row r="11" spans="1:19" ht="12.75">
      <c r="A11" s="2">
        <v>59.14516076127869</v>
      </c>
      <c r="B11" s="2">
        <v>63.80296574083142</v>
      </c>
      <c r="C11" s="7"/>
      <c r="D11" t="s">
        <v>60</v>
      </c>
      <c r="G11" s="15"/>
      <c r="H11" s="8"/>
      <c r="I11" s="8"/>
      <c r="J11" s="8"/>
      <c r="K11" s="8"/>
      <c r="L11" s="8"/>
      <c r="M11" s="8"/>
      <c r="N11" s="8"/>
      <c r="O11" s="8"/>
      <c r="P11" s="8"/>
      <c r="Q11" s="8"/>
      <c r="R11" s="8"/>
      <c r="S11" s="8"/>
    </row>
    <row r="12" spans="1:19" ht="13.5" thickBot="1">
      <c r="A12" s="2">
        <v>62.314452518019266</v>
      </c>
      <c r="B12" s="2">
        <v>66.61715670535537</v>
      </c>
      <c r="C12" s="7"/>
      <c r="G12" s="15"/>
      <c r="H12" s="8"/>
      <c r="I12" s="8"/>
      <c r="J12" s="8"/>
      <c r="K12" s="8"/>
      <c r="L12" s="8"/>
      <c r="M12" s="8"/>
      <c r="N12" s="8"/>
      <c r="O12" s="8"/>
      <c r="P12" s="8"/>
      <c r="Q12" s="8"/>
      <c r="R12" s="8"/>
      <c r="S12" s="8"/>
    </row>
    <row r="13" spans="1:19" ht="12.75">
      <c r="A13" s="2">
        <v>59.92879546724075</v>
      </c>
      <c r="B13" s="2">
        <v>64.78661929510768</v>
      </c>
      <c r="C13" s="7"/>
      <c r="D13" s="22"/>
      <c r="E13" s="22" t="s">
        <v>47</v>
      </c>
      <c r="F13" s="22" t="s">
        <v>48</v>
      </c>
      <c r="G13" s="15"/>
      <c r="H13" s="8"/>
      <c r="I13" s="8"/>
      <c r="J13" s="8"/>
      <c r="K13" s="8"/>
      <c r="L13" s="8"/>
      <c r="M13" s="8"/>
      <c r="N13" s="8"/>
      <c r="O13" s="8"/>
      <c r="P13" s="8"/>
      <c r="Q13" s="8"/>
      <c r="R13" s="8"/>
      <c r="S13" s="8"/>
    </row>
    <row r="14" spans="1:19" ht="12.75">
      <c r="A14" s="2">
        <v>62.39089977137211</v>
      </c>
      <c r="B14" s="2">
        <v>63.0787132525648</v>
      </c>
      <c r="C14" s="7"/>
      <c r="D14" s="1" t="s">
        <v>49</v>
      </c>
      <c r="E14" s="1">
        <v>62.75048708309904</v>
      </c>
      <c r="F14" s="1">
        <v>65.42704227639545</v>
      </c>
      <c r="G14" s="15"/>
      <c r="H14" s="8"/>
      <c r="I14" s="8"/>
      <c r="J14" s="8"/>
      <c r="K14" s="8"/>
      <c r="L14" s="8"/>
      <c r="M14" s="8"/>
      <c r="N14" s="8"/>
      <c r="O14" s="8"/>
      <c r="P14" s="8"/>
      <c r="Q14" s="8"/>
      <c r="R14" s="8"/>
      <c r="S14" s="8"/>
    </row>
    <row r="15" spans="1:19" ht="12.75">
      <c r="A15" s="2">
        <v>66.71727064553008</v>
      </c>
      <c r="B15" s="2">
        <v>65.73346943895092</v>
      </c>
      <c r="C15" s="7"/>
      <c r="D15" s="1" t="s">
        <v>50</v>
      </c>
      <c r="E15" s="1">
        <v>6.1920438063575425</v>
      </c>
      <c r="F15" s="1">
        <v>4.5605210584180895</v>
      </c>
      <c r="G15" s="15"/>
      <c r="H15" s="8"/>
      <c r="I15" s="8"/>
      <c r="J15" s="8"/>
      <c r="K15" s="8"/>
      <c r="L15" s="8"/>
      <c r="M15" s="8"/>
      <c r="N15" s="8"/>
      <c r="O15" s="8"/>
      <c r="P15" s="8"/>
      <c r="Q15" s="8"/>
      <c r="R15" s="8"/>
      <c r="S15" s="8"/>
    </row>
    <row r="16" spans="1:19" ht="12.75">
      <c r="A16" s="9">
        <v>60.0056257509693</v>
      </c>
      <c r="B16" s="9">
        <v>66.0939759369459</v>
      </c>
      <c r="C16" s="17"/>
      <c r="D16" s="1" t="s">
        <v>51</v>
      </c>
      <c r="E16" s="1">
        <v>51</v>
      </c>
      <c r="F16" s="1">
        <v>51</v>
      </c>
      <c r="G16" s="15"/>
      <c r="H16" s="8"/>
      <c r="I16" s="8"/>
      <c r="J16" s="8"/>
      <c r="K16" s="8"/>
      <c r="L16" s="8"/>
      <c r="M16" s="8"/>
      <c r="N16" s="8"/>
      <c r="O16" s="8"/>
      <c r="P16" s="8"/>
      <c r="Q16" s="8"/>
      <c r="R16" s="8"/>
      <c r="S16" s="8"/>
    </row>
    <row r="17" spans="1:19" ht="12.75">
      <c r="A17" s="10">
        <v>64.94111626950689</v>
      </c>
      <c r="B17" s="10">
        <v>62.62829274567416</v>
      </c>
      <c r="C17" s="16"/>
      <c r="D17" s="1" t="s">
        <v>54</v>
      </c>
      <c r="E17" s="1">
        <v>50</v>
      </c>
      <c r="F17" s="1">
        <v>50</v>
      </c>
      <c r="G17" s="15"/>
      <c r="H17" s="8"/>
      <c r="I17" s="8"/>
      <c r="J17" s="8"/>
      <c r="K17" s="8"/>
      <c r="L17" s="8"/>
      <c r="M17" s="8"/>
      <c r="N17" s="8"/>
      <c r="O17" s="8"/>
      <c r="P17" s="8"/>
      <c r="Q17" s="8"/>
      <c r="R17" s="8"/>
      <c r="S17" s="8"/>
    </row>
    <row r="18" spans="1:19" ht="12.75">
      <c r="A18" s="10">
        <v>64.39349882713813</v>
      </c>
      <c r="B18" s="10">
        <v>66.15367126588002</v>
      </c>
      <c r="C18" s="10"/>
      <c r="D18" s="1" t="s">
        <v>61</v>
      </c>
      <c r="E18" s="1">
        <v>1.3577491973045248</v>
      </c>
      <c r="F18" s="1"/>
      <c r="G18" s="15"/>
      <c r="H18" s="8"/>
      <c r="I18" s="8"/>
      <c r="J18" s="8"/>
      <c r="K18" s="8"/>
      <c r="L18" s="8"/>
      <c r="M18" s="8"/>
      <c r="N18" s="8"/>
      <c r="O18" s="8"/>
      <c r="P18" s="8"/>
      <c r="Q18" s="8"/>
      <c r="R18" s="8"/>
      <c r="S18" s="8"/>
    </row>
    <row r="19" spans="1:19" ht="12.75">
      <c r="A19" s="10">
        <v>62.242597323658714</v>
      </c>
      <c r="B19" s="10">
        <v>64.89611820774078</v>
      </c>
      <c r="C19" s="10"/>
      <c r="D19" s="1" t="s">
        <v>62</v>
      </c>
      <c r="E19" s="1">
        <v>0.14145638522904555</v>
      </c>
      <c r="F19" s="1"/>
      <c r="G19" s="15"/>
      <c r="H19" s="8"/>
      <c r="I19" s="8"/>
      <c r="J19" s="8"/>
      <c r="K19" s="8"/>
      <c r="L19" s="8"/>
      <c r="M19" s="8"/>
      <c r="N19" s="8"/>
      <c r="O19" s="8"/>
      <c r="P19" s="8"/>
      <c r="Q19" s="8"/>
      <c r="R19" s="8"/>
      <c r="S19" s="8"/>
    </row>
    <row r="20" spans="1:19" ht="13.5" thickBot="1">
      <c r="A20" s="10">
        <v>66.23893165223024</v>
      </c>
      <c r="B20" s="10">
        <v>66.46753422217087</v>
      </c>
      <c r="C20" s="10"/>
      <c r="D20" s="21" t="s">
        <v>63</v>
      </c>
      <c r="E20" s="21">
        <v>1.599495647042204</v>
      </c>
      <c r="F20" s="21"/>
      <c r="G20" s="7"/>
      <c r="H20" s="8"/>
      <c r="I20" s="8"/>
      <c r="J20" s="8"/>
      <c r="K20" s="8"/>
      <c r="L20" s="8"/>
      <c r="M20" s="8"/>
      <c r="N20" s="8"/>
      <c r="O20" s="8"/>
      <c r="P20" s="8"/>
      <c r="Q20" s="8"/>
      <c r="R20" s="8"/>
      <c r="S20" s="8"/>
    </row>
    <row r="21" spans="1:19" ht="12.75">
      <c r="A21" s="10">
        <v>66.23837255308715</v>
      </c>
      <c r="B21" s="10">
        <v>67.3442119401212</v>
      </c>
      <c r="C21" s="10"/>
      <c r="D21" s="7"/>
      <c r="E21" s="7"/>
      <c r="F21" s="7"/>
      <c r="G21" s="7"/>
      <c r="H21" s="8"/>
      <c r="I21" s="8"/>
      <c r="J21" s="8"/>
      <c r="K21" s="8"/>
      <c r="L21" s="8"/>
      <c r="M21" s="8"/>
      <c r="N21" s="8"/>
      <c r="O21" s="8"/>
      <c r="P21" s="8"/>
      <c r="Q21" s="8"/>
      <c r="R21" s="8"/>
      <c r="S21" s="8"/>
    </row>
    <row r="22" spans="1:19" ht="12.75">
      <c r="A22" s="10">
        <v>60.74745986892955</v>
      </c>
      <c r="B22" s="10">
        <v>69.19607993028819</v>
      </c>
      <c r="C22" s="10"/>
      <c r="D22" s="7"/>
      <c r="E22" s="8"/>
      <c r="F22" s="8"/>
      <c r="G22" s="8"/>
      <c r="H22" s="8"/>
      <c r="I22" s="8"/>
      <c r="J22" s="8"/>
      <c r="K22" s="8"/>
      <c r="L22" s="8"/>
      <c r="M22" s="8"/>
      <c r="N22" s="8"/>
      <c r="O22" s="8"/>
      <c r="P22" s="8"/>
      <c r="Q22" s="8"/>
      <c r="R22" s="8"/>
      <c r="S22" s="8"/>
    </row>
    <row r="23" spans="1:19" ht="12.75">
      <c r="A23" s="10">
        <v>62.49398875714291</v>
      </c>
      <c r="B23" s="10">
        <v>64.3916113602675</v>
      </c>
      <c r="C23" s="10"/>
      <c r="D23" s="7"/>
      <c r="E23" s="8"/>
      <c r="F23" s="8"/>
      <c r="G23" s="8"/>
      <c r="H23" s="8"/>
      <c r="I23" s="8"/>
      <c r="J23" s="8"/>
      <c r="K23" s="8"/>
      <c r="L23" s="8"/>
      <c r="M23" s="8"/>
      <c r="N23" s="8"/>
      <c r="O23" s="8"/>
      <c r="P23" s="8"/>
      <c r="Q23" s="8"/>
      <c r="R23" s="8"/>
      <c r="S23" s="8"/>
    </row>
    <row r="24" spans="1:19" ht="12.75">
      <c r="A24" s="10">
        <v>63.15419990051928</v>
      </c>
      <c r="B24" s="10">
        <v>63.705785187156614</v>
      </c>
      <c r="C24" s="10"/>
      <c r="D24" s="7"/>
      <c r="E24" s="8"/>
      <c r="F24" s="8"/>
      <c r="G24" s="8"/>
      <c r="H24" s="8"/>
      <c r="I24" s="8"/>
      <c r="J24" s="8"/>
      <c r="K24" s="8"/>
      <c r="L24" s="8"/>
      <c r="M24" s="8"/>
      <c r="N24" s="8"/>
      <c r="O24" s="8"/>
      <c r="P24" s="8"/>
      <c r="Q24" s="8"/>
      <c r="R24" s="8"/>
      <c r="S24" s="8"/>
    </row>
    <row r="25" spans="1:19" ht="12.75">
      <c r="A25" s="10">
        <v>59.08783899985551</v>
      </c>
      <c r="B25" s="10">
        <v>64.20693906512662</v>
      </c>
      <c r="C25" s="10"/>
      <c r="D25" s="7"/>
      <c r="E25" s="8"/>
      <c r="F25" s="8"/>
      <c r="G25" s="8"/>
      <c r="H25" s="8"/>
      <c r="I25" s="8"/>
      <c r="J25" s="8"/>
      <c r="K25" s="8"/>
      <c r="L25" s="8"/>
      <c r="M25" s="8"/>
      <c r="N25" s="8"/>
      <c r="O25" s="8"/>
      <c r="P25" s="8"/>
      <c r="Q25" s="8"/>
      <c r="R25" s="8"/>
      <c r="S25" s="8"/>
    </row>
    <row r="26" spans="1:19" ht="12.75">
      <c r="A26" s="10">
        <v>59.35743358092906</v>
      </c>
      <c r="B26" s="10">
        <v>66.03917460849001</v>
      </c>
      <c r="C26" s="10"/>
      <c r="D26" s="7"/>
      <c r="E26" s="8"/>
      <c r="F26" s="8"/>
      <c r="G26" s="8"/>
      <c r="H26" s="8"/>
      <c r="I26" s="8"/>
      <c r="J26" s="8"/>
      <c r="K26" s="8"/>
      <c r="L26" s="8"/>
      <c r="M26" s="8"/>
      <c r="N26" s="8"/>
      <c r="O26" s="8"/>
      <c r="P26" s="8"/>
      <c r="Q26" s="8"/>
      <c r="R26" s="8"/>
      <c r="S26" s="8"/>
    </row>
    <row r="27" spans="1:19" ht="12.75">
      <c r="A27" s="10">
        <v>59.04581430432739</v>
      </c>
      <c r="B27" s="10">
        <v>68.42444598048829</v>
      </c>
      <c r="C27" s="10"/>
      <c r="D27" s="7"/>
      <c r="E27" s="8"/>
      <c r="F27" s="8"/>
      <c r="G27" s="8"/>
      <c r="H27" s="8"/>
      <c r="I27" s="8"/>
      <c r="J27" s="8"/>
      <c r="K27" s="8"/>
      <c r="L27" s="8"/>
      <c r="M27" s="8"/>
      <c r="N27" s="8"/>
      <c r="O27" s="8"/>
      <c r="P27" s="8"/>
      <c r="Q27" s="8"/>
      <c r="R27" s="8"/>
      <c r="S27" s="8"/>
    </row>
    <row r="28" spans="1:19" ht="12.75">
      <c r="A28" s="7">
        <v>62.63289879930568</v>
      </c>
      <c r="B28" s="7">
        <v>62.17459037553172</v>
      </c>
      <c r="C28" s="7"/>
      <c r="D28" s="7"/>
      <c r="E28" s="8"/>
      <c r="F28" s="8"/>
      <c r="G28" s="8"/>
      <c r="H28" s="8"/>
      <c r="I28" s="8"/>
      <c r="J28" s="8"/>
      <c r="K28" s="8"/>
      <c r="L28" s="8"/>
      <c r="M28" s="8"/>
      <c r="N28" s="8"/>
      <c r="O28" s="8"/>
      <c r="P28" s="8"/>
      <c r="Q28" s="8"/>
      <c r="R28" s="8"/>
      <c r="S28" s="8"/>
    </row>
    <row r="29" spans="1:19" ht="12.75">
      <c r="A29" s="8">
        <v>59.3897239810903</v>
      </c>
      <c r="B29" s="8">
        <v>66.34269409703705</v>
      </c>
      <c r="C29" s="8"/>
      <c r="D29" s="8"/>
      <c r="E29" s="8"/>
      <c r="F29" s="8"/>
      <c r="G29" s="8"/>
      <c r="H29" s="8"/>
      <c r="I29" s="8"/>
      <c r="J29" s="8"/>
      <c r="K29" s="8"/>
      <c r="L29" s="8"/>
      <c r="M29" s="8"/>
      <c r="N29" s="8"/>
      <c r="O29" s="8"/>
      <c r="P29" s="8"/>
      <c r="Q29" s="8"/>
      <c r="R29" s="8"/>
      <c r="S29" s="8"/>
    </row>
    <row r="30" spans="1:19" ht="12.75">
      <c r="A30" s="8">
        <v>64.16983428782473</v>
      </c>
      <c r="B30" s="8">
        <v>65.28934300085282</v>
      </c>
      <c r="C30" s="8"/>
      <c r="D30" s="8"/>
      <c r="E30" s="8"/>
      <c r="F30" s="8"/>
      <c r="G30" s="8"/>
      <c r="H30" s="8"/>
      <c r="I30" s="8"/>
      <c r="J30" s="8"/>
      <c r="K30" s="8"/>
      <c r="L30" s="8"/>
      <c r="M30" s="8"/>
      <c r="N30" s="8"/>
      <c r="O30" s="8"/>
      <c r="P30" s="8"/>
      <c r="Q30" s="8"/>
      <c r="R30" s="8"/>
      <c r="S30" s="8"/>
    </row>
    <row r="31" spans="1:19" ht="12.75">
      <c r="A31" s="8">
        <v>65.6331567265957</v>
      </c>
      <c r="B31" s="8">
        <v>64.32822737565587</v>
      </c>
      <c r="C31" s="8"/>
      <c r="D31" s="8"/>
      <c r="E31" s="8"/>
      <c r="F31" s="8"/>
      <c r="G31" s="8"/>
      <c r="H31" s="8"/>
      <c r="I31" s="8"/>
      <c r="J31" s="8"/>
      <c r="K31" s="8"/>
      <c r="L31" s="8"/>
      <c r="M31" s="8"/>
      <c r="N31" s="8"/>
      <c r="O31" s="8"/>
      <c r="P31" s="8"/>
      <c r="Q31" s="8"/>
      <c r="R31" s="8"/>
      <c r="S31" s="8"/>
    </row>
    <row r="32" spans="1:19" ht="12.75">
      <c r="A32" s="8">
        <v>60.92282789644486</v>
      </c>
      <c r="B32" s="8">
        <v>65.21167231632556</v>
      </c>
      <c r="C32" s="8"/>
      <c r="D32" s="8"/>
      <c r="E32" s="8"/>
      <c r="F32" s="8"/>
      <c r="G32" s="8"/>
      <c r="H32" s="8"/>
      <c r="I32" s="8"/>
      <c r="J32" s="8"/>
      <c r="K32" s="8"/>
      <c r="L32" s="8"/>
      <c r="M32" s="8"/>
      <c r="N32" s="8"/>
      <c r="O32" s="8"/>
      <c r="P32" s="8"/>
      <c r="Q32" s="8"/>
      <c r="R32" s="8"/>
      <c r="S32" s="8"/>
    </row>
    <row r="33" spans="1:19" ht="12.75">
      <c r="A33" s="8">
        <v>64.7833869849479</v>
      </c>
      <c r="B33" s="8">
        <v>69.52443463337323</v>
      </c>
      <c r="C33" s="8"/>
      <c r="D33" s="8"/>
      <c r="E33" s="8"/>
      <c r="F33" s="8"/>
      <c r="G33" s="8"/>
      <c r="H33" s="8"/>
      <c r="I33" s="8"/>
      <c r="J33" s="8"/>
      <c r="K33" s="8"/>
      <c r="L33" s="8"/>
      <c r="M33" s="8"/>
      <c r="N33" s="8"/>
      <c r="O33" s="8"/>
      <c r="P33" s="8"/>
      <c r="Q33" s="8"/>
      <c r="R33" s="8"/>
      <c r="S33" s="8"/>
    </row>
    <row r="34" spans="1:19" ht="12.75">
      <c r="A34" s="8">
        <v>59.334195173232565</v>
      </c>
      <c r="B34" s="8">
        <v>65.16315035849769</v>
      </c>
      <c r="C34" s="8"/>
      <c r="D34" s="8"/>
      <c r="E34" s="8"/>
      <c r="F34" s="8"/>
      <c r="G34" s="8"/>
      <c r="H34" s="8"/>
      <c r="I34" s="8"/>
      <c r="J34" s="8"/>
      <c r="K34" s="8"/>
      <c r="L34" s="8"/>
      <c r="M34" s="8"/>
      <c r="N34" s="8"/>
      <c r="O34" s="8"/>
      <c r="P34" s="8"/>
      <c r="Q34" s="8"/>
      <c r="R34" s="8"/>
      <c r="S34" s="8"/>
    </row>
    <row r="35" spans="1:19" ht="12.75">
      <c r="A35" s="8">
        <v>62.82141231702502</v>
      </c>
      <c r="B35" s="8">
        <v>64.9902868057971</v>
      </c>
      <c r="C35" s="8"/>
      <c r="D35" s="8"/>
      <c r="E35" s="8"/>
      <c r="F35" s="8"/>
      <c r="G35" s="8"/>
      <c r="H35" s="8"/>
      <c r="I35" s="8"/>
      <c r="J35" s="8"/>
      <c r="K35" s="8"/>
      <c r="L35" s="8"/>
      <c r="M35" s="8"/>
      <c r="N35" s="8"/>
      <c r="O35" s="8"/>
      <c r="P35" s="8"/>
      <c r="Q35" s="8"/>
      <c r="R35" s="8"/>
      <c r="S35" s="8"/>
    </row>
    <row r="36" spans="1:19" ht="12.75">
      <c r="A36" s="8">
        <v>62.78098150275238</v>
      </c>
      <c r="B36" s="8">
        <v>63.29733573324431</v>
      </c>
      <c r="C36" s="8"/>
      <c r="D36" s="8"/>
      <c r="E36" s="8"/>
      <c r="F36" s="8"/>
      <c r="G36" s="8"/>
      <c r="H36" s="8"/>
      <c r="I36" s="8"/>
      <c r="J36" s="8"/>
      <c r="K36" s="8"/>
      <c r="L36" s="8"/>
      <c r="M36" s="8"/>
      <c r="N36" s="8"/>
      <c r="O36" s="8"/>
      <c r="P36" s="8"/>
      <c r="Q36" s="8"/>
      <c r="R36" s="8"/>
      <c r="S36" s="8"/>
    </row>
    <row r="37" spans="1:19" ht="12.75">
      <c r="A37" s="8">
        <v>65.70995453118381</v>
      </c>
      <c r="B37" s="8">
        <v>68.82485219233423</v>
      </c>
      <c r="C37" s="8"/>
      <c r="D37" s="8"/>
      <c r="E37" s="8"/>
      <c r="F37" s="8"/>
      <c r="G37" s="8"/>
      <c r="H37" s="8"/>
      <c r="I37" s="8"/>
      <c r="J37" s="8"/>
      <c r="K37" s="8"/>
      <c r="L37" s="8"/>
      <c r="M37" s="8"/>
      <c r="N37" s="8"/>
      <c r="O37" s="8"/>
      <c r="P37" s="8"/>
      <c r="Q37" s="8"/>
      <c r="R37" s="8"/>
      <c r="S37" s="8"/>
    </row>
    <row r="38" spans="1:19" ht="12.75">
      <c r="A38" s="8">
        <v>63.15406675617643</v>
      </c>
      <c r="B38" s="8">
        <v>66.56399691456241</v>
      </c>
      <c r="C38" s="8"/>
      <c r="D38" s="8"/>
      <c r="E38" s="8"/>
      <c r="F38" s="8"/>
      <c r="G38" s="8"/>
      <c r="H38" s="8"/>
      <c r="I38" s="8"/>
      <c r="J38" s="8"/>
      <c r="K38" s="8"/>
      <c r="L38" s="8"/>
      <c r="M38" s="8"/>
      <c r="N38" s="8"/>
      <c r="O38" s="8"/>
      <c r="P38" s="8"/>
      <c r="Q38" s="8"/>
      <c r="R38" s="8"/>
      <c r="S38" s="8"/>
    </row>
    <row r="39" spans="1:19" ht="12.75">
      <c r="A39" s="8">
        <v>65.78022840868586</v>
      </c>
      <c r="B39" s="8">
        <v>62.70431391735197</v>
      </c>
      <c r="C39" s="8"/>
      <c r="D39" s="8"/>
      <c r="E39" s="8"/>
      <c r="F39" s="8"/>
      <c r="G39" s="8"/>
      <c r="H39" s="8"/>
      <c r="I39" s="8"/>
      <c r="J39" s="8"/>
      <c r="K39" s="8"/>
      <c r="L39" s="8"/>
      <c r="M39" s="8"/>
      <c r="N39" s="8"/>
      <c r="O39" s="8"/>
      <c r="P39" s="8"/>
      <c r="Q39" s="8"/>
      <c r="R39" s="8"/>
      <c r="S39" s="8"/>
    </row>
    <row r="40" spans="1:19" ht="12.75">
      <c r="A40" s="8">
        <v>65.3138177038089</v>
      </c>
      <c r="B40" s="8">
        <v>68.75759831367468</v>
      </c>
      <c r="C40" s="8"/>
      <c r="D40" s="8"/>
      <c r="E40" s="8"/>
      <c r="F40" s="8"/>
      <c r="G40" s="8"/>
      <c r="H40" s="8"/>
      <c r="I40" s="8"/>
      <c r="J40" s="8"/>
      <c r="K40" s="8"/>
      <c r="L40" s="8"/>
      <c r="M40" s="8"/>
      <c r="N40" s="8"/>
      <c r="O40" s="8"/>
      <c r="P40" s="8"/>
      <c r="Q40" s="8"/>
      <c r="R40" s="8"/>
      <c r="S40" s="8"/>
    </row>
    <row r="41" spans="1:19" ht="12.75">
      <c r="A41" s="8">
        <v>60.694285107218406</v>
      </c>
      <c r="B41" s="8">
        <v>62.06365459895161</v>
      </c>
      <c r="C41" s="8"/>
      <c r="D41" s="8"/>
      <c r="E41" s="8"/>
      <c r="F41" s="8"/>
      <c r="G41" s="8"/>
      <c r="H41" s="8"/>
      <c r="I41" s="8"/>
      <c r="J41" s="8"/>
      <c r="K41" s="8"/>
      <c r="L41" s="8"/>
      <c r="M41" s="8"/>
      <c r="N41" s="8"/>
      <c r="O41" s="8"/>
      <c r="P41" s="8"/>
      <c r="Q41" s="8"/>
      <c r="R41" s="8"/>
      <c r="S41" s="8"/>
    </row>
    <row r="42" spans="1:19" ht="12.75">
      <c r="A42" s="8">
        <v>60.26465399196069</v>
      </c>
      <c r="B42" s="8">
        <v>64.84243230374183</v>
      </c>
      <c r="C42" s="8"/>
      <c r="D42" s="8"/>
      <c r="E42" s="8"/>
      <c r="F42" s="8"/>
      <c r="G42" s="8"/>
      <c r="H42" s="8"/>
      <c r="I42" s="8"/>
      <c r="J42" s="8"/>
      <c r="K42" s="8"/>
      <c r="L42" s="8"/>
      <c r="M42" s="8"/>
      <c r="N42" s="8"/>
      <c r="O42" s="8"/>
      <c r="P42" s="8"/>
      <c r="Q42" s="8"/>
      <c r="R42" s="8"/>
      <c r="S42" s="8"/>
    </row>
    <row r="43" spans="1:19" ht="12.75">
      <c r="A43" s="8">
        <v>64.85747104597634</v>
      </c>
      <c r="B43" s="8">
        <v>67.21827104852967</v>
      </c>
      <c r="C43" s="8"/>
      <c r="D43" s="8"/>
      <c r="E43" s="8"/>
      <c r="F43" s="8"/>
      <c r="G43" s="8"/>
      <c r="H43" s="8"/>
      <c r="I43" s="8"/>
      <c r="J43" s="8"/>
      <c r="K43" s="8"/>
      <c r="L43" s="8"/>
      <c r="M43" s="8"/>
      <c r="N43" s="8"/>
      <c r="O43" s="8"/>
      <c r="P43" s="8"/>
      <c r="Q43" s="8"/>
      <c r="R43" s="8"/>
      <c r="S43" s="8"/>
    </row>
    <row r="44" spans="1:19" ht="12.75">
      <c r="A44" s="8">
        <v>66.9137585335953</v>
      </c>
      <c r="B44" s="8">
        <v>64.33058360996483</v>
      </c>
      <c r="C44" s="8"/>
      <c r="D44" s="8"/>
      <c r="E44" s="8"/>
      <c r="F44" s="8"/>
      <c r="G44" s="8"/>
      <c r="H44" s="8"/>
      <c r="I44" s="8"/>
      <c r="J44" s="8"/>
      <c r="K44" s="8"/>
      <c r="L44" s="8"/>
      <c r="M44" s="8"/>
      <c r="N44" s="8"/>
      <c r="O44" s="8"/>
      <c r="P44" s="8"/>
      <c r="Q44" s="8"/>
      <c r="R44" s="8"/>
      <c r="S44" s="8"/>
    </row>
    <row r="45" spans="1:19" ht="12.75">
      <c r="A45" s="8">
        <v>61.713174439467615</v>
      </c>
      <c r="B45" s="8">
        <v>64.35224946455666</v>
      </c>
      <c r="C45" s="8"/>
      <c r="D45" s="8"/>
      <c r="E45" s="8"/>
      <c r="F45" s="8"/>
      <c r="G45" s="8"/>
      <c r="H45" s="8"/>
      <c r="I45" s="8"/>
      <c r="J45" s="8"/>
      <c r="K45" s="8"/>
      <c r="L45" s="8"/>
      <c r="M45" s="8"/>
      <c r="N45" s="8"/>
      <c r="O45" s="8"/>
      <c r="P45" s="8"/>
      <c r="Q45" s="8"/>
      <c r="R45" s="8"/>
      <c r="S45" s="8"/>
    </row>
    <row r="46" spans="1:19" ht="12.75">
      <c r="A46" s="8">
        <v>66.77678601144414</v>
      </c>
      <c r="B46" s="8">
        <v>69.132607411013</v>
      </c>
      <c r="C46" s="8"/>
      <c r="D46" s="8"/>
      <c r="E46" s="8"/>
      <c r="F46" s="8"/>
      <c r="G46" s="8"/>
      <c r="H46" s="8"/>
      <c r="I46" s="8"/>
      <c r="J46" s="8"/>
      <c r="K46" s="8"/>
      <c r="L46" s="8"/>
      <c r="M46" s="8"/>
      <c r="N46" s="8"/>
      <c r="O46" s="8"/>
      <c r="P46" s="8"/>
      <c r="Q46" s="8"/>
      <c r="R46" s="8"/>
      <c r="S46" s="8"/>
    </row>
    <row r="47" spans="1:19" ht="12.75">
      <c r="A47" s="8">
        <v>60.50603439296273</v>
      </c>
      <c r="B47" s="8">
        <v>65.02799955868824</v>
      </c>
      <c r="C47" s="8"/>
      <c r="D47" s="8"/>
      <c r="E47" s="8"/>
      <c r="F47" s="8"/>
      <c r="G47" s="8"/>
      <c r="H47" s="8"/>
      <c r="I47" s="8"/>
      <c r="J47" s="8"/>
      <c r="K47" s="8"/>
      <c r="L47" s="8"/>
      <c r="M47" s="8"/>
      <c r="N47" s="8"/>
      <c r="O47" s="8"/>
      <c r="P47" s="8"/>
      <c r="Q47" s="8"/>
      <c r="R47" s="8"/>
      <c r="S47" s="8"/>
    </row>
    <row r="48" spans="1:19" ht="12.75">
      <c r="A48" s="8">
        <v>59.4543892869932</v>
      </c>
      <c r="B48" s="8">
        <v>65.67428187723993</v>
      </c>
      <c r="C48" s="8"/>
      <c r="D48" s="8"/>
      <c r="E48" s="8"/>
      <c r="F48" s="8"/>
      <c r="G48" s="8"/>
      <c r="H48" s="8"/>
      <c r="I48" s="8"/>
      <c r="J48" s="8"/>
      <c r="K48" s="8"/>
      <c r="L48" s="8"/>
      <c r="M48" s="8"/>
      <c r="N48" s="8"/>
      <c r="O48" s="8"/>
      <c r="P48" s="8"/>
      <c r="Q48" s="8"/>
      <c r="R48" s="8"/>
      <c r="S48" s="8"/>
    </row>
    <row r="49" spans="1:19" ht="12.75">
      <c r="A49" s="8">
        <v>59.24780356021527</v>
      </c>
      <c r="B49" s="8">
        <v>68.81293237341517</v>
      </c>
      <c r="C49" s="8"/>
      <c r="D49" s="8"/>
      <c r="E49" s="8"/>
      <c r="F49" s="8"/>
      <c r="G49" s="8"/>
      <c r="H49" s="8"/>
      <c r="I49" s="8"/>
      <c r="J49" s="8"/>
      <c r="K49" s="8"/>
      <c r="L49" s="8"/>
      <c r="M49" s="8"/>
      <c r="N49" s="8"/>
      <c r="O49" s="8"/>
      <c r="P49" s="8"/>
      <c r="Q49" s="8"/>
      <c r="R49" s="8"/>
      <c r="S49" s="8"/>
    </row>
    <row r="50" spans="1:19" ht="12.75">
      <c r="A50" s="8">
        <v>62.36938087417051</v>
      </c>
      <c r="B50" s="8">
        <v>69.49945531033981</v>
      </c>
      <c r="C50" s="8"/>
      <c r="D50" s="8"/>
      <c r="E50" s="8"/>
      <c r="F50" s="8"/>
      <c r="G50" s="8"/>
      <c r="H50" s="8"/>
      <c r="I50" s="8"/>
      <c r="J50" s="8"/>
      <c r="K50" s="8"/>
      <c r="L50" s="8"/>
      <c r="M50" s="8"/>
      <c r="N50" s="8"/>
      <c r="O50" s="8"/>
      <c r="P50" s="8"/>
      <c r="Q50" s="8"/>
      <c r="R50" s="8"/>
      <c r="S50" s="8"/>
    </row>
    <row r="51" spans="1:19" ht="12.75">
      <c r="A51" s="8">
        <v>63.380181228568006</v>
      </c>
      <c r="B51" s="8">
        <v>67.84121884736177</v>
      </c>
      <c r="C51" s="8"/>
      <c r="D51" s="8"/>
      <c r="E51" s="8"/>
      <c r="F51" s="8"/>
      <c r="G51" s="8"/>
      <c r="H51" s="8"/>
      <c r="I51" s="8"/>
      <c r="J51" s="8"/>
      <c r="K51" s="8"/>
      <c r="L51" s="8"/>
      <c r="M51" s="8"/>
      <c r="N51" s="8"/>
      <c r="O51" s="8"/>
      <c r="P51" s="8"/>
      <c r="Q51" s="8"/>
      <c r="R51" s="8"/>
      <c r="S51" s="8"/>
    </row>
    <row r="52" spans="1:19" ht="12.75">
      <c r="A52" s="8">
        <v>62.450461766419224</v>
      </c>
      <c r="B52" s="8">
        <v>62.300915939974736</v>
      </c>
      <c r="C52" s="8"/>
      <c r="D52" s="8"/>
      <c r="E52" s="8"/>
      <c r="F52" s="8"/>
      <c r="G52" s="8"/>
      <c r="H52" s="8"/>
      <c r="I52" s="8"/>
      <c r="J52" s="8"/>
      <c r="K52" s="8"/>
      <c r="L52" s="8"/>
      <c r="M52" s="8"/>
      <c r="N52" s="8"/>
      <c r="O52" s="8"/>
      <c r="P52" s="8"/>
      <c r="Q52" s="8"/>
      <c r="R52" s="8"/>
      <c r="S52" s="8"/>
    </row>
    <row r="53" spans="1:19" ht="12.75">
      <c r="A53" s="8">
        <v>59.67562400316267</v>
      </c>
      <c r="B53" s="8">
        <v>66.98606249188315</v>
      </c>
      <c r="C53" s="8"/>
      <c r="D53" s="8"/>
      <c r="E53" s="8"/>
      <c r="F53" s="8"/>
      <c r="G53" s="8"/>
      <c r="H53" s="8"/>
      <c r="I53" s="8"/>
      <c r="J53" s="8"/>
      <c r="K53" s="8"/>
      <c r="L53" s="8"/>
      <c r="M53" s="8"/>
      <c r="N53" s="8"/>
      <c r="O53" s="8"/>
      <c r="P53" s="8"/>
      <c r="Q53" s="8"/>
      <c r="R53" s="8"/>
      <c r="S53" s="8"/>
    </row>
    <row r="54" spans="1:19" ht="12.75">
      <c r="A54" s="8">
        <v>63.99395106059205</v>
      </c>
      <c r="B54" s="8">
        <v>63.81034878439635</v>
      </c>
      <c r="C54" s="8"/>
      <c r="D54" s="8"/>
      <c r="E54" s="8"/>
      <c r="F54" s="8"/>
      <c r="G54" s="8"/>
      <c r="H54" s="8"/>
      <c r="I54" s="8"/>
      <c r="J54" s="8"/>
      <c r="K54" s="8"/>
      <c r="L54" s="8"/>
      <c r="M54" s="8"/>
      <c r="N54" s="8"/>
      <c r="O54" s="8"/>
      <c r="P54" s="8"/>
      <c r="Q54" s="8"/>
      <c r="R54" s="8"/>
      <c r="S54" s="8"/>
    </row>
    <row r="55" spans="1:19" ht="12.75">
      <c r="A55" s="8">
        <v>66.28398207453685</v>
      </c>
      <c r="B55" s="8">
        <v>67.12602755658767</v>
      </c>
      <c r="C55" s="8"/>
      <c r="D55" s="8"/>
      <c r="E55" s="8"/>
      <c r="F55" s="8"/>
      <c r="G55" s="8"/>
      <c r="H55" s="8"/>
      <c r="I55" s="8"/>
      <c r="J55" s="8"/>
      <c r="K55" s="8"/>
      <c r="L55" s="8"/>
      <c r="M55" s="8"/>
      <c r="N55" s="8"/>
      <c r="O55" s="8"/>
      <c r="P55" s="8"/>
      <c r="Q55" s="8"/>
      <c r="R55" s="8"/>
      <c r="S55" s="8"/>
    </row>
    <row r="56" spans="1:19" ht="12.75">
      <c r="A56" s="8">
        <v>60.67857002641676</v>
      </c>
      <c r="B56" s="8">
        <v>62.40724924747935</v>
      </c>
      <c r="C56" s="8"/>
      <c r="D56" s="8"/>
      <c r="E56" s="8"/>
      <c r="F56" s="8"/>
      <c r="G56" s="8"/>
      <c r="H56" s="8"/>
      <c r="I56" s="8"/>
      <c r="J56" s="8"/>
      <c r="K56" s="8"/>
      <c r="L56" s="8"/>
      <c r="M56" s="8"/>
      <c r="N56" s="8"/>
      <c r="O56" s="8"/>
      <c r="P56" s="8"/>
      <c r="Q56" s="8"/>
      <c r="R56" s="8"/>
      <c r="S56" s="8"/>
    </row>
    <row r="57" spans="1:19" ht="12.75">
      <c r="A57" s="8">
        <v>65.92684543897387</v>
      </c>
      <c r="B57" s="8">
        <v>63.28547549468857</v>
      </c>
      <c r="C57" s="8"/>
      <c r="D57" s="8"/>
      <c r="E57" s="8"/>
      <c r="F57" s="8"/>
      <c r="G57" s="8"/>
      <c r="H57" s="8"/>
      <c r="I57" s="8"/>
      <c r="J57" s="8"/>
      <c r="K57" s="8"/>
      <c r="L57" s="8"/>
      <c r="M57" s="8"/>
      <c r="N57" s="8"/>
      <c r="O57" s="8"/>
      <c r="P57" s="8"/>
      <c r="Q57" s="8"/>
      <c r="R57" s="8"/>
      <c r="S57" s="8"/>
    </row>
    <row r="58" spans="1:19" ht="12.75">
      <c r="A58" s="20">
        <f>AVERAGE(A7:A57)</f>
        <v>62.75048708309904</v>
      </c>
      <c r="B58" s="20">
        <f>AVERAGE(B7:B57)</f>
        <v>65.42704227639545</v>
      </c>
      <c r="C58" s="20" t="s">
        <v>32</v>
      </c>
      <c r="D58" s="8"/>
      <c r="E58" s="8"/>
      <c r="F58" s="8"/>
      <c r="G58" s="8"/>
      <c r="H58" s="8"/>
      <c r="I58" s="8"/>
      <c r="J58" s="8"/>
      <c r="K58" s="8"/>
      <c r="L58" s="8"/>
      <c r="M58" s="8"/>
      <c r="N58" s="8"/>
      <c r="O58" s="8"/>
      <c r="P58" s="8"/>
      <c r="Q58" s="8"/>
      <c r="R58" s="8"/>
      <c r="S58" s="8"/>
    </row>
    <row r="59" spans="1:19" ht="12.75">
      <c r="A59" s="20">
        <f>SQRT(VAR(A7:A57))</f>
        <v>2.4883817645927127</v>
      </c>
      <c r="B59" s="20">
        <f>SQRT(VAR(B7:B57))</f>
        <v>2.135537650901545</v>
      </c>
      <c r="C59" s="20" t="s">
        <v>39</v>
      </c>
      <c r="D59" s="8"/>
      <c r="E59" s="8"/>
      <c r="F59" s="8"/>
      <c r="G59" s="8"/>
      <c r="H59" s="8"/>
      <c r="I59" s="8"/>
      <c r="J59" s="8"/>
      <c r="K59" s="8"/>
      <c r="L59" s="8"/>
      <c r="M59" s="8"/>
      <c r="N59" s="8"/>
      <c r="O59" s="8"/>
      <c r="P59" s="8"/>
      <c r="Q59" s="8"/>
      <c r="R59" s="8"/>
      <c r="S59" s="8"/>
    </row>
    <row r="60" spans="1:19" ht="12.75">
      <c r="A60" s="8"/>
      <c r="B60" s="8"/>
      <c r="C60" s="8"/>
      <c r="D60" s="8"/>
      <c r="E60" s="8"/>
      <c r="F60" s="8"/>
      <c r="G60" s="8"/>
      <c r="H60" s="8"/>
      <c r="I60" s="8"/>
      <c r="J60" s="8"/>
      <c r="K60" s="8"/>
      <c r="L60" s="8"/>
      <c r="M60" s="8"/>
      <c r="N60" s="8"/>
      <c r="O60" s="8"/>
      <c r="P60" s="8"/>
      <c r="Q60" s="8"/>
      <c r="R60" s="8"/>
      <c r="S60" s="8"/>
    </row>
    <row r="61" spans="1:19" ht="12.75">
      <c r="A61" s="8"/>
      <c r="B61" s="8"/>
      <c r="C61" s="8"/>
      <c r="D61" s="8"/>
      <c r="E61" s="8"/>
      <c r="F61" s="8"/>
      <c r="G61" s="8"/>
      <c r="H61" s="8"/>
      <c r="I61" s="8"/>
      <c r="J61" s="8"/>
      <c r="K61" s="8"/>
      <c r="L61" s="8"/>
      <c r="M61" s="8"/>
      <c r="N61" s="8"/>
      <c r="O61" s="8"/>
      <c r="P61" s="8"/>
      <c r="Q61" s="8"/>
      <c r="R61" s="8"/>
      <c r="S61" s="8"/>
    </row>
    <row r="62" spans="1:19" ht="12.75">
      <c r="A62" s="8"/>
      <c r="B62" s="8"/>
      <c r="C62" s="8"/>
      <c r="D62" s="8"/>
      <c r="E62" s="8"/>
      <c r="F62" s="8"/>
      <c r="G62" s="8"/>
      <c r="H62" s="8"/>
      <c r="I62" s="8"/>
      <c r="J62" s="8"/>
      <c r="K62" s="8"/>
      <c r="L62" s="8"/>
      <c r="M62" s="8"/>
      <c r="N62" s="8"/>
      <c r="O62" s="8"/>
      <c r="P62" s="8"/>
      <c r="Q62" s="8"/>
      <c r="R62" s="8"/>
      <c r="S62" s="8"/>
    </row>
  </sheetData>
  <sheetProtection/>
  <mergeCells count="5">
    <mergeCell ref="A5:B5"/>
    <mergeCell ref="B1:K1"/>
    <mergeCell ref="B2:K2"/>
    <mergeCell ref="B3:K3"/>
    <mergeCell ref="B4:K4"/>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dimension ref="A1:T71"/>
  <sheetViews>
    <sheetView workbookViewId="0" topLeftCell="A1">
      <selection activeCell="I23" sqref="I23:Q39"/>
    </sheetView>
  </sheetViews>
  <sheetFormatPr defaultColWidth="9.140625" defaultRowHeight="12.75"/>
  <cols>
    <col min="1" max="1" width="11.28125" style="0" customWidth="1"/>
    <col min="5" max="5" width="16.421875" style="0" customWidth="1"/>
    <col min="6" max="6" width="19.28125" style="0" customWidth="1"/>
  </cols>
  <sheetData>
    <row r="1" spans="1:13" ht="12.75">
      <c r="A1" s="6" t="s">
        <v>7</v>
      </c>
      <c r="B1" s="31" t="s">
        <v>6</v>
      </c>
      <c r="C1" s="31"/>
      <c r="D1" s="31"/>
      <c r="E1" s="31"/>
      <c r="F1" s="31"/>
      <c r="G1" s="31"/>
      <c r="H1" s="31"/>
      <c r="I1" s="31"/>
      <c r="J1" s="31"/>
      <c r="K1" s="31"/>
      <c r="L1" s="31"/>
      <c r="M1" s="31"/>
    </row>
    <row r="2" spans="1:13" ht="12.75">
      <c r="A2" s="2"/>
      <c r="B2" s="31" t="s">
        <v>64</v>
      </c>
      <c r="C2" s="31"/>
      <c r="D2" s="31"/>
      <c r="E2" s="31"/>
      <c r="F2" s="31"/>
      <c r="G2" s="31"/>
      <c r="H2" s="31"/>
      <c r="I2" s="31"/>
      <c r="J2" s="31"/>
      <c r="K2" s="31"/>
      <c r="L2" s="31"/>
      <c r="M2" s="31"/>
    </row>
    <row r="3" spans="1:13" ht="12.75">
      <c r="A3" s="2"/>
      <c r="B3" s="31" t="s">
        <v>66</v>
      </c>
      <c r="C3" s="31"/>
      <c r="D3" s="31"/>
      <c r="E3" s="31"/>
      <c r="F3" s="31"/>
      <c r="G3" s="31"/>
      <c r="H3" s="31"/>
      <c r="I3" s="31"/>
      <c r="J3" s="31"/>
      <c r="K3" s="31"/>
      <c r="L3" s="31"/>
      <c r="M3" s="31"/>
    </row>
    <row r="4" spans="1:13" ht="12.75">
      <c r="A4" s="2"/>
      <c r="B4" s="32" t="s">
        <v>67</v>
      </c>
      <c r="C4" s="32"/>
      <c r="D4" s="32"/>
      <c r="E4" s="32"/>
      <c r="F4" s="32"/>
      <c r="G4" s="32"/>
      <c r="H4" s="32"/>
      <c r="I4" s="32"/>
      <c r="J4" s="32"/>
      <c r="K4" s="32"/>
      <c r="L4" s="32"/>
      <c r="M4" s="32"/>
    </row>
    <row r="5" spans="1:13" ht="12.75">
      <c r="A5" s="2"/>
      <c r="B5" s="32" t="s">
        <v>44</v>
      </c>
      <c r="C5" s="32"/>
      <c r="D5" s="32"/>
      <c r="E5" s="32"/>
      <c r="F5" s="32"/>
      <c r="G5" s="32"/>
      <c r="H5" s="32"/>
      <c r="I5" s="32"/>
      <c r="J5" s="32"/>
      <c r="K5" s="32"/>
      <c r="L5" s="32"/>
      <c r="M5" s="32"/>
    </row>
    <row r="6" spans="1:13" ht="12.75">
      <c r="A6" s="2"/>
      <c r="B6" s="32" t="s">
        <v>45</v>
      </c>
      <c r="C6" s="32"/>
      <c r="D6" s="32"/>
      <c r="E6" s="32"/>
      <c r="F6" s="32"/>
      <c r="G6" s="32"/>
      <c r="H6" s="32"/>
      <c r="I6" s="32"/>
      <c r="J6" s="32"/>
      <c r="K6" s="32"/>
      <c r="L6" s="32"/>
      <c r="M6" s="32"/>
    </row>
    <row r="7" spans="1:13" ht="13.5" thickBot="1">
      <c r="A7" s="2"/>
      <c r="B7" s="32" t="s">
        <v>43</v>
      </c>
      <c r="C7" s="32"/>
      <c r="D7" s="32"/>
      <c r="E7" s="32"/>
      <c r="F7" s="32"/>
      <c r="G7" s="32"/>
      <c r="H7" s="32"/>
      <c r="I7" s="32"/>
      <c r="J7" s="32"/>
      <c r="K7" s="32"/>
      <c r="L7" s="32"/>
      <c r="M7" s="32"/>
    </row>
    <row r="8" spans="1:13" ht="12.75">
      <c r="A8" s="2"/>
      <c r="B8" s="4"/>
      <c r="C8" s="4"/>
      <c r="D8" s="4"/>
      <c r="E8" s="4"/>
      <c r="F8" s="4"/>
      <c r="G8" s="4"/>
      <c r="H8" s="4"/>
      <c r="I8" s="4"/>
      <c r="J8" s="22" t="s">
        <v>68</v>
      </c>
      <c r="K8" s="22" t="s">
        <v>70</v>
      </c>
      <c r="L8" s="22" t="s">
        <v>68</v>
      </c>
      <c r="M8" s="22" t="s">
        <v>70</v>
      </c>
    </row>
    <row r="9" spans="1:13" ht="12.75">
      <c r="A9" s="34" t="s">
        <v>38</v>
      </c>
      <c r="B9" s="34"/>
      <c r="C9" s="2"/>
      <c r="D9" s="2"/>
      <c r="E9" s="34" t="s">
        <v>65</v>
      </c>
      <c r="F9" s="34"/>
      <c r="I9">
        <v>59</v>
      </c>
      <c r="J9" s="26">
        <v>59</v>
      </c>
      <c r="K9" s="1">
        <v>0</v>
      </c>
      <c r="L9" s="26">
        <v>59</v>
      </c>
      <c r="M9" s="1">
        <v>0</v>
      </c>
    </row>
    <row r="10" spans="1:14" ht="12.75">
      <c r="A10" s="6" t="s">
        <v>4</v>
      </c>
      <c r="B10" s="6" t="s">
        <v>5</v>
      </c>
      <c r="C10" s="2"/>
      <c r="D10" s="2"/>
      <c r="E10" s="25" t="s">
        <v>4</v>
      </c>
      <c r="F10" s="25" t="s">
        <v>5</v>
      </c>
      <c r="G10" s="2"/>
      <c r="H10" s="2"/>
      <c r="I10">
        <v>60</v>
      </c>
      <c r="J10" s="26">
        <v>60</v>
      </c>
      <c r="K10" s="1">
        <v>10</v>
      </c>
      <c r="L10" s="26">
        <v>60</v>
      </c>
      <c r="M10" s="1">
        <v>0</v>
      </c>
      <c r="N10" s="5"/>
    </row>
    <row r="11" spans="1:20" ht="12.75">
      <c r="A11" s="2">
        <v>65.23967216240186</v>
      </c>
      <c r="B11" s="2">
        <v>64.34544933645063</v>
      </c>
      <c r="C11" s="7"/>
      <c r="D11" s="2">
        <v>52</v>
      </c>
      <c r="E11" s="2">
        <f aca="true" t="shared" si="0" ref="E11:E57">(1/(SQRT(2*PI())*sigw))*EXP(-((D11-xw)^2)/(2*PI()*sigw^2))</f>
        <v>0.008220214699711976</v>
      </c>
      <c r="F11" s="2">
        <f aca="true" t="shared" si="1" ref="F11:F57">(1/(SQRT(2*PI())*sigm))*EXP(-((D11-xm)^2)/(2*PI()*sigm^2))</f>
        <v>0.0003459094936815102</v>
      </c>
      <c r="G11" s="2"/>
      <c r="H11" s="7"/>
      <c r="I11" s="8">
        <v>61</v>
      </c>
      <c r="J11" s="26">
        <v>61</v>
      </c>
      <c r="K11" s="1">
        <v>7</v>
      </c>
      <c r="L11" s="26">
        <v>61</v>
      </c>
      <c r="M11" s="1">
        <v>0</v>
      </c>
      <c r="N11" s="8"/>
      <c r="O11" s="8"/>
      <c r="P11" s="8"/>
      <c r="Q11" s="8"/>
      <c r="R11" s="8"/>
      <c r="S11" s="8"/>
      <c r="T11" s="8"/>
    </row>
    <row r="12" spans="1:20" ht="12.75">
      <c r="A12" s="2">
        <v>63.348549281666955</v>
      </c>
      <c r="B12" s="2">
        <v>64.81426891020871</v>
      </c>
      <c r="C12" s="7"/>
      <c r="D12" s="2">
        <v>52.5</v>
      </c>
      <c r="E12" s="2">
        <f t="shared" si="0"/>
        <v>0.010767063234556565</v>
      </c>
      <c r="F12" s="2">
        <f t="shared" si="1"/>
        <v>0.0005478683456611747</v>
      </c>
      <c r="G12" s="3"/>
      <c r="H12" s="7"/>
      <c r="I12" s="8">
        <v>62</v>
      </c>
      <c r="J12" s="26">
        <v>62</v>
      </c>
      <c r="K12" s="1">
        <v>2</v>
      </c>
      <c r="L12" s="26">
        <v>62</v>
      </c>
      <c r="M12" s="1">
        <v>0</v>
      </c>
      <c r="N12" s="8"/>
      <c r="O12" s="8"/>
      <c r="P12" s="8"/>
      <c r="Q12" s="8"/>
      <c r="R12" s="8"/>
      <c r="S12" s="8"/>
      <c r="T12" s="8"/>
    </row>
    <row r="13" spans="1:20" ht="12.75">
      <c r="A13" s="2">
        <v>63.793111251163765</v>
      </c>
      <c r="B13" s="2">
        <v>62.625583159744785</v>
      </c>
      <c r="C13" s="7"/>
      <c r="D13" s="2">
        <v>53</v>
      </c>
      <c r="E13" s="2">
        <f t="shared" si="0"/>
        <v>0.013922909540682791</v>
      </c>
      <c r="F13" s="2">
        <f t="shared" si="1"/>
        <v>0.0008527305887906305</v>
      </c>
      <c r="G13" s="1"/>
      <c r="H13" s="7"/>
      <c r="I13" s="8">
        <v>63</v>
      </c>
      <c r="J13" s="26">
        <v>63</v>
      </c>
      <c r="K13" s="1">
        <v>9</v>
      </c>
      <c r="L13" s="26">
        <v>63</v>
      </c>
      <c r="M13" s="1">
        <v>7</v>
      </c>
      <c r="N13" s="8"/>
      <c r="O13" s="8"/>
      <c r="P13" s="8"/>
      <c r="Q13" s="8"/>
      <c r="R13" s="8"/>
      <c r="S13" s="8"/>
      <c r="T13" s="8"/>
    </row>
    <row r="14" spans="1:20" ht="12.75">
      <c r="A14" s="2">
        <v>61.83621367933625</v>
      </c>
      <c r="B14" s="2">
        <v>63.54282785355267</v>
      </c>
      <c r="C14" s="7"/>
      <c r="D14" s="2">
        <v>53.5</v>
      </c>
      <c r="E14" s="2">
        <f t="shared" si="0"/>
        <v>0.01777384441657653</v>
      </c>
      <c r="F14" s="2">
        <f t="shared" si="1"/>
        <v>0.0013042756353694705</v>
      </c>
      <c r="G14" s="1"/>
      <c r="H14" s="7"/>
      <c r="I14" s="8">
        <v>64</v>
      </c>
      <c r="J14" s="26">
        <v>64</v>
      </c>
      <c r="K14" s="1">
        <v>6</v>
      </c>
      <c r="L14" s="26">
        <v>64</v>
      </c>
      <c r="M14" s="1">
        <v>7</v>
      </c>
      <c r="N14" s="8"/>
      <c r="O14" s="8"/>
      <c r="P14" s="8"/>
      <c r="Q14" s="8"/>
      <c r="R14" s="8"/>
      <c r="S14" s="8"/>
      <c r="T14" s="8"/>
    </row>
    <row r="15" spans="1:20" ht="12.75">
      <c r="A15" s="2">
        <v>59.14516076127869</v>
      </c>
      <c r="B15" s="2">
        <v>63.80296574083142</v>
      </c>
      <c r="C15" s="7"/>
      <c r="D15" s="2">
        <v>54</v>
      </c>
      <c r="E15" s="2">
        <f t="shared" si="0"/>
        <v>0.022400173491509738</v>
      </c>
      <c r="F15" s="2">
        <f t="shared" si="1"/>
        <v>0.0019604186570225473</v>
      </c>
      <c r="G15" s="1"/>
      <c r="H15" s="7"/>
      <c r="I15" s="8">
        <v>65</v>
      </c>
      <c r="J15" s="26">
        <v>65</v>
      </c>
      <c r="K15" s="1">
        <v>5</v>
      </c>
      <c r="L15" s="26">
        <v>65</v>
      </c>
      <c r="M15" s="1">
        <v>11</v>
      </c>
      <c r="N15" s="8"/>
      <c r="O15" s="8"/>
      <c r="P15" s="8"/>
      <c r="Q15" s="8"/>
      <c r="R15" s="8"/>
      <c r="S15" s="8"/>
      <c r="T15" s="8"/>
    </row>
    <row r="16" spans="1:20" ht="12.75">
      <c r="A16" s="2">
        <v>62.314452518019266</v>
      </c>
      <c r="B16" s="2">
        <v>66.61715670535537</v>
      </c>
      <c r="C16" s="7"/>
      <c r="D16" s="2">
        <v>54.5</v>
      </c>
      <c r="E16" s="2">
        <f t="shared" si="0"/>
        <v>0.027870196113809406</v>
      </c>
      <c r="F16" s="2">
        <f t="shared" si="1"/>
        <v>0.0028956774133358913</v>
      </c>
      <c r="G16" s="1"/>
      <c r="H16" s="7"/>
      <c r="I16" s="8">
        <v>66</v>
      </c>
      <c r="J16" s="26">
        <v>66</v>
      </c>
      <c r="K16" s="1">
        <v>6</v>
      </c>
      <c r="L16" s="26">
        <v>66</v>
      </c>
      <c r="M16" s="1">
        <v>6</v>
      </c>
      <c r="N16" s="8"/>
      <c r="O16" s="8"/>
      <c r="P16" s="8"/>
      <c r="Q16" s="8"/>
      <c r="R16" s="8"/>
      <c r="S16" s="8"/>
      <c r="T16" s="8"/>
    </row>
    <row r="17" spans="1:20" ht="12.75">
      <c r="A17" s="2">
        <v>59.92879546724075</v>
      </c>
      <c r="B17" s="2">
        <v>64.78661929510768</v>
      </c>
      <c r="C17" s="7"/>
      <c r="D17" s="7">
        <v>55</v>
      </c>
      <c r="E17" s="2">
        <f t="shared" si="0"/>
        <v>0.034233184632055574</v>
      </c>
      <c r="F17" s="2">
        <f t="shared" si="1"/>
        <v>0.004203135938929878</v>
      </c>
      <c r="G17" s="1"/>
      <c r="H17" s="7"/>
      <c r="I17" s="8">
        <v>67</v>
      </c>
      <c r="J17" s="26">
        <v>67</v>
      </c>
      <c r="K17" s="1">
        <v>6</v>
      </c>
      <c r="L17" s="26">
        <v>67</v>
      </c>
      <c r="M17" s="1">
        <v>8</v>
      </c>
      <c r="N17" s="8"/>
      <c r="O17" s="8"/>
      <c r="P17" s="8"/>
      <c r="Q17" s="8"/>
      <c r="R17" s="8"/>
      <c r="S17" s="8"/>
      <c r="T17" s="8"/>
    </row>
    <row r="18" spans="1:20" ht="12.75">
      <c r="A18" s="2">
        <v>62.39089977137211</v>
      </c>
      <c r="B18" s="2">
        <v>63.0787132525648</v>
      </c>
      <c r="C18" s="7"/>
      <c r="D18" s="7">
        <v>55.5</v>
      </c>
      <c r="E18" s="2">
        <f t="shared" si="0"/>
        <v>0.04151195769139106</v>
      </c>
      <c r="F18" s="2">
        <f t="shared" si="1"/>
        <v>0.005995406026409683</v>
      </c>
      <c r="G18" s="1"/>
      <c r="H18" s="7"/>
      <c r="I18" s="8">
        <v>68</v>
      </c>
      <c r="J18" s="26">
        <v>68</v>
      </c>
      <c r="K18" s="1">
        <v>0</v>
      </c>
      <c r="L18" s="26">
        <v>68</v>
      </c>
      <c r="M18" s="1">
        <v>4</v>
      </c>
      <c r="N18" s="8"/>
      <c r="O18" s="8"/>
      <c r="P18" s="8"/>
      <c r="Q18" s="8"/>
      <c r="R18" s="8"/>
      <c r="S18" s="8"/>
      <c r="T18" s="8"/>
    </row>
    <row r="19" spans="1:20" ht="12.75">
      <c r="A19" s="2">
        <v>66.71727064553008</v>
      </c>
      <c r="B19" s="2">
        <v>65.73346943895092</v>
      </c>
      <c r="C19" s="17"/>
      <c r="D19" s="7">
        <v>56</v>
      </c>
      <c r="E19" s="2">
        <f t="shared" si="0"/>
        <v>0.04969557988983133</v>
      </c>
      <c r="F19" s="2">
        <f t="shared" si="1"/>
        <v>0.008403992768925107</v>
      </c>
      <c r="G19" s="1"/>
      <c r="H19" s="7"/>
      <c r="I19" s="8">
        <v>69</v>
      </c>
      <c r="J19" s="26">
        <v>69</v>
      </c>
      <c r="K19" s="1">
        <v>0</v>
      </c>
      <c r="L19" s="26">
        <v>69</v>
      </c>
      <c r="M19" s="1">
        <v>4</v>
      </c>
      <c r="N19" s="8"/>
      <c r="O19" s="8"/>
      <c r="P19" s="8"/>
      <c r="Q19" s="8"/>
      <c r="R19" s="8"/>
      <c r="S19" s="8"/>
      <c r="T19" s="8"/>
    </row>
    <row r="20" spans="1:20" ht="13.5" thickBot="1">
      <c r="A20" s="9">
        <v>60.0056257509693</v>
      </c>
      <c r="B20" s="9">
        <v>66.0939759369459</v>
      </c>
      <c r="C20" s="16"/>
      <c r="D20" s="7">
        <v>56.5</v>
      </c>
      <c r="E20" s="2">
        <f t="shared" si="0"/>
        <v>0.05873283240055601</v>
      </c>
      <c r="F20" s="2">
        <f t="shared" si="1"/>
        <v>0.01157642989487433</v>
      </c>
      <c r="G20" s="1"/>
      <c r="H20" s="7"/>
      <c r="I20" s="8"/>
      <c r="J20" s="21" t="s">
        <v>69</v>
      </c>
      <c r="K20" s="21">
        <v>0</v>
      </c>
      <c r="L20" s="21" t="s">
        <v>69</v>
      </c>
      <c r="M20" s="21">
        <v>4</v>
      </c>
      <c r="N20" s="8"/>
      <c r="O20" s="8"/>
      <c r="P20" s="8"/>
      <c r="Q20" s="8"/>
      <c r="R20" s="8"/>
      <c r="S20" s="8"/>
      <c r="T20" s="8"/>
    </row>
    <row r="21" spans="1:20" ht="13.5" thickBot="1">
      <c r="A21" s="10">
        <v>64.94111626950689</v>
      </c>
      <c r="B21" s="10">
        <v>62.62829274567416</v>
      </c>
      <c r="C21" s="10"/>
      <c r="D21" s="7">
        <v>57</v>
      </c>
      <c r="E21" s="2">
        <f t="shared" si="0"/>
        <v>0.06852716462151684</v>
      </c>
      <c r="F21" s="2">
        <f t="shared" si="1"/>
        <v>0.015670596502565727</v>
      </c>
      <c r="G21" s="1"/>
      <c r="H21" s="7"/>
      <c r="I21" s="8"/>
      <c r="J21" s="21"/>
      <c r="K21" s="21"/>
      <c r="L21" s="8"/>
      <c r="M21" s="8"/>
      <c r="N21" s="8"/>
      <c r="O21" s="8"/>
      <c r="P21" s="8"/>
      <c r="Q21" s="8"/>
      <c r="R21" s="8"/>
      <c r="S21" s="8"/>
      <c r="T21" s="8"/>
    </row>
    <row r="22" spans="1:20" ht="12.75">
      <c r="A22" s="10">
        <v>64.39349882713813</v>
      </c>
      <c r="B22" s="10">
        <v>66.15367126588002</v>
      </c>
      <c r="C22" s="10"/>
      <c r="D22" s="7">
        <v>57.5</v>
      </c>
      <c r="E22" s="2">
        <f t="shared" si="0"/>
        <v>0.07893383715262375</v>
      </c>
      <c r="F22" s="2">
        <f t="shared" si="1"/>
        <v>0.020845787989526424</v>
      </c>
      <c r="G22" s="1"/>
      <c r="H22" s="7"/>
      <c r="I22" s="8"/>
      <c r="J22" s="8"/>
      <c r="K22" s="8"/>
      <c r="L22" s="8"/>
      <c r="M22" s="8"/>
      <c r="N22" s="8"/>
      <c r="O22" s="8"/>
      <c r="P22" s="8"/>
      <c r="Q22" s="8"/>
      <c r="R22" s="8"/>
      <c r="S22" s="8"/>
      <c r="T22" s="8"/>
    </row>
    <row r="23" spans="1:20" ht="12.75">
      <c r="A23" s="10">
        <v>62.242597323658714</v>
      </c>
      <c r="B23" s="10">
        <v>64.89611820774078</v>
      </c>
      <c r="C23" s="10"/>
      <c r="D23" s="7">
        <v>58</v>
      </c>
      <c r="E23" s="2">
        <f t="shared" si="0"/>
        <v>0.08975988817380737</v>
      </c>
      <c r="F23" s="2">
        <f t="shared" si="1"/>
        <v>0.027250408114824053</v>
      </c>
      <c r="G23" s="1"/>
      <c r="H23" s="7"/>
      <c r="I23" s="33" t="s">
        <v>40</v>
      </c>
      <c r="J23" s="33"/>
      <c r="K23" s="33"/>
      <c r="L23" s="33"/>
      <c r="M23" s="33"/>
      <c r="N23" s="33"/>
      <c r="O23" s="33"/>
      <c r="P23" s="33"/>
      <c r="Q23" s="33"/>
      <c r="R23" s="8"/>
      <c r="S23" s="8"/>
      <c r="T23" s="8"/>
    </row>
    <row r="24" spans="1:20" ht="12.75">
      <c r="A24" s="10">
        <v>66.23893165223024</v>
      </c>
      <c r="B24" s="10">
        <v>66.46753422217087</v>
      </c>
      <c r="C24" s="10"/>
      <c r="D24" s="7">
        <v>58.5</v>
      </c>
      <c r="E24" s="2">
        <f t="shared" si="0"/>
        <v>0.10076739356687482</v>
      </c>
      <c r="F24" s="2">
        <f t="shared" si="1"/>
        <v>0.035006574139246495</v>
      </c>
      <c r="G24" s="7"/>
      <c r="H24" s="7"/>
      <c r="I24" s="33"/>
      <c r="J24" s="33"/>
      <c r="K24" s="33"/>
      <c r="L24" s="33"/>
      <c r="M24" s="33"/>
      <c r="N24" s="33"/>
      <c r="O24" s="33"/>
      <c r="P24" s="33"/>
      <c r="Q24" s="33"/>
      <c r="R24" s="8"/>
      <c r="S24" s="8"/>
      <c r="T24" s="8"/>
    </row>
    <row r="25" spans="1:20" ht="12.75">
      <c r="A25" s="10">
        <v>66.23837255308715</v>
      </c>
      <c r="B25" s="10">
        <v>67.3442119401212</v>
      </c>
      <c r="C25" s="10"/>
      <c r="D25" s="7">
        <v>59</v>
      </c>
      <c r="E25" s="2">
        <f t="shared" si="0"/>
        <v>0.11168025135887437</v>
      </c>
      <c r="F25" s="2">
        <f t="shared" si="1"/>
        <v>0.04419245393630824</v>
      </c>
      <c r="G25" s="8"/>
      <c r="H25" s="8"/>
      <c r="I25" s="33"/>
      <c r="J25" s="33"/>
      <c r="K25" s="33"/>
      <c r="L25" s="33"/>
      <c r="M25" s="33"/>
      <c r="N25" s="33"/>
      <c r="O25" s="33"/>
      <c r="P25" s="33"/>
      <c r="Q25" s="33"/>
      <c r="R25" s="8"/>
      <c r="S25" s="8"/>
      <c r="T25" s="8"/>
    </row>
    <row r="26" spans="1:20" ht="12.75">
      <c r="A26" s="10">
        <v>60.74745986892955</v>
      </c>
      <c r="B26" s="10">
        <v>69.19607993028819</v>
      </c>
      <c r="C26" s="10"/>
      <c r="D26" s="7">
        <v>59.5</v>
      </c>
      <c r="E26" s="2">
        <f t="shared" si="0"/>
        <v>0.12219442022963876</v>
      </c>
      <c r="F26" s="2">
        <f t="shared" si="1"/>
        <v>0.05482372376766707</v>
      </c>
      <c r="G26" s="8"/>
      <c r="H26" s="8"/>
      <c r="I26" s="33"/>
      <c r="J26" s="33"/>
      <c r="K26" s="33"/>
      <c r="L26" s="33"/>
      <c r="M26" s="33"/>
      <c r="N26" s="33"/>
      <c r="O26" s="33"/>
      <c r="P26" s="33"/>
      <c r="Q26" s="33"/>
      <c r="R26" s="8"/>
      <c r="S26" s="8"/>
      <c r="T26" s="8"/>
    </row>
    <row r="27" spans="1:20" ht="12.75">
      <c r="A27" s="10">
        <v>62.49398875714291</v>
      </c>
      <c r="B27" s="10">
        <v>64.3916113602675</v>
      </c>
      <c r="C27" s="10"/>
      <c r="D27" s="7">
        <v>60</v>
      </c>
      <c r="E27" s="2">
        <f t="shared" si="0"/>
        <v>0.13199120767091538</v>
      </c>
      <c r="F27" s="2">
        <f t="shared" si="1"/>
        <v>0.06683606141141686</v>
      </c>
      <c r="G27" s="8"/>
      <c r="H27" s="8"/>
      <c r="I27" s="33"/>
      <c r="J27" s="33"/>
      <c r="K27" s="33"/>
      <c r="L27" s="33"/>
      <c r="M27" s="33"/>
      <c r="N27" s="33"/>
      <c r="O27" s="33"/>
      <c r="P27" s="33"/>
      <c r="Q27" s="33"/>
      <c r="R27" s="8"/>
      <c r="S27" s="8"/>
      <c r="T27" s="8"/>
    </row>
    <row r="28" spans="1:20" ht="12.75">
      <c r="A28" s="10">
        <v>63.15419990051928</v>
      </c>
      <c r="B28" s="10">
        <v>63.705785187156614</v>
      </c>
      <c r="C28" s="10"/>
      <c r="D28" s="7">
        <v>60.5</v>
      </c>
      <c r="E28" s="2">
        <f t="shared" si="0"/>
        <v>0.14075287188687882</v>
      </c>
      <c r="F28" s="2">
        <f t="shared" si="1"/>
        <v>0.08007096716201666</v>
      </c>
      <c r="G28" s="8"/>
      <c r="H28" s="8"/>
      <c r="I28" s="33"/>
      <c r="J28" s="33"/>
      <c r="K28" s="33"/>
      <c r="L28" s="33"/>
      <c r="M28" s="33"/>
      <c r="N28" s="33"/>
      <c r="O28" s="33"/>
      <c r="P28" s="33"/>
      <c r="Q28" s="33"/>
      <c r="R28" s="8"/>
      <c r="S28" s="8"/>
      <c r="T28" s="8"/>
    </row>
    <row r="29" spans="1:20" ht="12.75">
      <c r="A29" s="10">
        <v>59.08783899985551</v>
      </c>
      <c r="B29" s="10">
        <v>64.20693906512662</v>
      </c>
      <c r="C29" s="10"/>
      <c r="D29" s="7">
        <v>61</v>
      </c>
      <c r="E29" s="2">
        <f t="shared" si="0"/>
        <v>0.14817951267220011</v>
      </c>
      <c r="F29" s="2">
        <f t="shared" si="1"/>
        <v>0.09426732975804651</v>
      </c>
      <c r="G29" s="8"/>
      <c r="H29" s="8"/>
      <c r="I29" s="33"/>
      <c r="J29" s="33"/>
      <c r="K29" s="33"/>
      <c r="L29" s="33"/>
      <c r="M29" s="33"/>
      <c r="N29" s="33"/>
      <c r="O29" s="33"/>
      <c r="P29" s="33"/>
      <c r="Q29" s="33"/>
      <c r="R29" s="8"/>
      <c r="S29" s="8"/>
      <c r="T29" s="8"/>
    </row>
    <row r="30" spans="1:20" ht="12.75">
      <c r="A30" s="10">
        <v>59.35743358092906</v>
      </c>
      <c r="B30" s="10">
        <v>66.03917460849001</v>
      </c>
      <c r="C30" s="10"/>
      <c r="D30" s="7">
        <v>61.5</v>
      </c>
      <c r="E30" s="2">
        <f t="shared" si="0"/>
        <v>0.15400601892107912</v>
      </c>
      <c r="F30" s="2">
        <f t="shared" si="1"/>
        <v>0.10906094147343147</v>
      </c>
      <c r="G30" s="8"/>
      <c r="H30" s="8"/>
      <c r="I30" s="33"/>
      <c r="J30" s="33"/>
      <c r="K30" s="33"/>
      <c r="L30" s="33"/>
      <c r="M30" s="33"/>
      <c r="N30" s="33"/>
      <c r="O30" s="33"/>
      <c r="P30" s="33"/>
      <c r="Q30" s="33"/>
      <c r="R30" s="8"/>
      <c r="S30" s="8"/>
      <c r="T30" s="8"/>
    </row>
    <row r="31" spans="1:20" ht="12.75">
      <c r="A31" s="10">
        <v>59.04581430432739</v>
      </c>
      <c r="B31" s="10">
        <v>68.42444598048829</v>
      </c>
      <c r="C31" s="7"/>
      <c r="D31" s="7">
        <v>62</v>
      </c>
      <c r="E31" s="2">
        <f t="shared" si="0"/>
        <v>0.15801774564951585</v>
      </c>
      <c r="F31" s="2">
        <f t="shared" si="1"/>
        <v>0.1239935760968885</v>
      </c>
      <c r="G31" s="8"/>
      <c r="H31" s="8"/>
      <c r="I31" s="33"/>
      <c r="J31" s="33"/>
      <c r="K31" s="33"/>
      <c r="L31" s="33"/>
      <c r="M31" s="33"/>
      <c r="N31" s="33"/>
      <c r="O31" s="33"/>
      <c r="P31" s="33"/>
      <c r="Q31" s="33"/>
      <c r="R31" s="8"/>
      <c r="S31" s="8"/>
      <c r="T31" s="8"/>
    </row>
    <row r="32" spans="1:20" ht="12.75">
      <c r="A32" s="7">
        <v>62.63289879930568</v>
      </c>
      <c r="B32" s="7">
        <v>62.17459037553172</v>
      </c>
      <c r="C32" s="8"/>
      <c r="D32" s="7">
        <v>62.5</v>
      </c>
      <c r="E32" s="2">
        <f t="shared" si="0"/>
        <v>0.1600636307626042</v>
      </c>
      <c r="F32" s="2">
        <f t="shared" si="1"/>
        <v>0.1385322969029076</v>
      </c>
      <c r="G32" s="8"/>
      <c r="H32" s="8"/>
      <c r="I32" s="33"/>
      <c r="J32" s="33"/>
      <c r="K32" s="33"/>
      <c r="L32" s="33"/>
      <c r="M32" s="33"/>
      <c r="N32" s="33"/>
      <c r="O32" s="33"/>
      <c r="P32" s="33"/>
      <c r="Q32" s="33"/>
      <c r="R32" s="8"/>
      <c r="S32" s="8"/>
      <c r="T32" s="8"/>
    </row>
    <row r="33" spans="1:20" ht="12.75">
      <c r="A33" s="8">
        <v>59.3897239810903</v>
      </c>
      <c r="B33" s="8">
        <v>66.34269409703705</v>
      </c>
      <c r="C33" s="8"/>
      <c r="D33" s="7">
        <v>63</v>
      </c>
      <c r="E33" s="2">
        <f t="shared" si="0"/>
        <v>0.16006563470186747</v>
      </c>
      <c r="F33" s="2">
        <f t="shared" si="1"/>
        <v>0.15209845075807651</v>
      </c>
      <c r="G33" s="8"/>
      <c r="H33" s="8"/>
      <c r="I33" s="33"/>
      <c r="J33" s="33"/>
      <c r="K33" s="33"/>
      <c r="L33" s="33"/>
      <c r="M33" s="33"/>
      <c r="N33" s="33"/>
      <c r="O33" s="33"/>
      <c r="P33" s="33"/>
      <c r="Q33" s="33"/>
      <c r="R33" s="8"/>
      <c r="S33" s="8"/>
      <c r="T33" s="8"/>
    </row>
    <row r="34" spans="1:20" ht="12.75">
      <c r="A34" s="8">
        <v>64.16983428782473</v>
      </c>
      <c r="B34" s="8">
        <v>65.28934300085282</v>
      </c>
      <c r="C34" s="8"/>
      <c r="D34" s="7">
        <v>63.5</v>
      </c>
      <c r="E34" s="2">
        <f t="shared" si="0"/>
        <v>0.15802368070036563</v>
      </c>
      <c r="F34" s="2">
        <f t="shared" si="1"/>
        <v>0.16410448554851695</v>
      </c>
      <c r="G34" s="8"/>
      <c r="H34" s="8"/>
      <c r="I34" s="33"/>
      <c r="J34" s="33"/>
      <c r="K34" s="33"/>
      <c r="L34" s="33"/>
      <c r="M34" s="33"/>
      <c r="N34" s="33"/>
      <c r="O34" s="33"/>
      <c r="P34" s="33"/>
      <c r="Q34" s="33"/>
      <c r="R34" s="8"/>
      <c r="S34" s="8"/>
      <c r="T34" s="8"/>
    </row>
    <row r="35" spans="1:20" ht="12.75">
      <c r="A35" s="8">
        <v>65.6331567265957</v>
      </c>
      <c r="B35" s="8">
        <v>64.32822737565587</v>
      </c>
      <c r="C35" s="8"/>
      <c r="D35" s="7">
        <v>64</v>
      </c>
      <c r="E35" s="2">
        <f t="shared" si="0"/>
        <v>0.15401565966314876</v>
      </c>
      <c r="F35" s="2">
        <f t="shared" si="1"/>
        <v>0.17399550131342012</v>
      </c>
      <c r="G35" s="8"/>
      <c r="H35" s="8"/>
      <c r="I35" s="33"/>
      <c r="J35" s="33"/>
      <c r="K35" s="33"/>
      <c r="L35" s="33"/>
      <c r="M35" s="33"/>
      <c r="N35" s="33"/>
      <c r="O35" s="33"/>
      <c r="P35" s="33"/>
      <c r="Q35" s="33"/>
      <c r="R35" s="8"/>
      <c r="S35" s="8"/>
      <c r="T35" s="8"/>
    </row>
    <row r="36" spans="1:20" ht="12.75">
      <c r="A36" s="8">
        <v>60.92282789644486</v>
      </c>
      <c r="B36" s="8">
        <v>65.21167231632556</v>
      </c>
      <c r="C36" s="8"/>
      <c r="D36" s="7">
        <v>64.5</v>
      </c>
      <c r="E36" s="2">
        <f t="shared" si="0"/>
        <v>0.1481924992405158</v>
      </c>
      <c r="F36" s="2">
        <f t="shared" si="1"/>
        <v>0.1812915213355834</v>
      </c>
      <c r="G36" s="8"/>
      <c r="H36" s="8"/>
      <c r="I36" s="33"/>
      <c r="J36" s="33"/>
      <c r="K36" s="33"/>
      <c r="L36" s="33"/>
      <c r="M36" s="33"/>
      <c r="N36" s="33"/>
      <c r="O36" s="33"/>
      <c r="P36" s="33"/>
      <c r="Q36" s="33"/>
      <c r="R36" s="8"/>
      <c r="S36" s="8"/>
      <c r="T36" s="8"/>
    </row>
    <row r="37" spans="1:20" ht="12.75">
      <c r="A37" s="8">
        <v>64.7833869849479</v>
      </c>
      <c r="B37" s="8">
        <v>69.52443463337323</v>
      </c>
      <c r="C37" s="8"/>
      <c r="D37" s="7">
        <v>65</v>
      </c>
      <c r="E37" s="2">
        <f t="shared" si="0"/>
        <v>0.1407687322605044</v>
      </c>
      <c r="F37" s="2">
        <f t="shared" si="1"/>
        <v>0.1856260286465376</v>
      </c>
      <c r="G37" s="8"/>
      <c r="H37" s="8"/>
      <c r="I37" s="33"/>
      <c r="J37" s="33"/>
      <c r="K37" s="33"/>
      <c r="L37" s="33"/>
      <c r="M37" s="33"/>
      <c r="N37" s="33"/>
      <c r="O37" s="33"/>
      <c r="P37" s="33"/>
      <c r="Q37" s="33"/>
      <c r="R37" s="8"/>
      <c r="S37" s="8"/>
      <c r="T37" s="8"/>
    </row>
    <row r="38" spans="1:20" ht="12.75">
      <c r="A38" s="8">
        <v>59.334195173232565</v>
      </c>
      <c r="B38" s="8">
        <v>65.16315035849769</v>
      </c>
      <c r="C38" s="8"/>
      <c r="D38" s="7">
        <v>65.5</v>
      </c>
      <c r="E38" s="2">
        <f t="shared" si="0"/>
        <v>0.13200938611733767</v>
      </c>
      <c r="F38" s="2">
        <f t="shared" si="1"/>
        <v>0.18677646834174771</v>
      </c>
      <c r="G38" s="8"/>
      <c r="H38" s="8"/>
      <c r="I38" s="33"/>
      <c r="J38" s="33"/>
      <c r="K38" s="33"/>
      <c r="L38" s="33"/>
      <c r="M38" s="33"/>
      <c r="N38" s="33"/>
      <c r="O38" s="33"/>
      <c r="P38" s="33"/>
      <c r="Q38" s="33"/>
      <c r="R38" s="8"/>
      <c r="S38" s="8"/>
      <c r="T38" s="8"/>
    </row>
    <row r="39" spans="1:20" ht="12.75">
      <c r="A39" s="8">
        <v>62.82141231702502</v>
      </c>
      <c r="B39" s="8">
        <v>64.9902868057971</v>
      </c>
      <c r="C39" s="8"/>
      <c r="D39" s="7">
        <v>66</v>
      </c>
      <c r="E39" s="2">
        <f t="shared" si="0"/>
        <v>0.12221430951787521</v>
      </c>
      <c r="F39" s="2">
        <f t="shared" si="1"/>
        <v>0.18468318317759835</v>
      </c>
      <c r="G39" s="8"/>
      <c r="H39" s="8"/>
      <c r="I39" s="33"/>
      <c r="J39" s="33"/>
      <c r="K39" s="33"/>
      <c r="L39" s="33"/>
      <c r="M39" s="33"/>
      <c r="N39" s="33"/>
      <c r="O39" s="33"/>
      <c r="P39" s="33"/>
      <c r="Q39" s="33"/>
      <c r="R39" s="8"/>
      <c r="S39" s="8"/>
      <c r="T39" s="8"/>
    </row>
    <row r="40" spans="1:20" ht="12.75">
      <c r="A40" s="8">
        <v>62.78098150275238</v>
      </c>
      <c r="B40" s="8">
        <v>63.29733573324431</v>
      </c>
      <c r="C40" s="8"/>
      <c r="D40" s="7">
        <v>66.5</v>
      </c>
      <c r="E40" s="2">
        <f t="shared" si="0"/>
        <v>0.11170122614751954</v>
      </c>
      <c r="F40" s="2">
        <f t="shared" si="1"/>
        <v>0.17945453984310408</v>
      </c>
      <c r="G40" s="8"/>
      <c r="H40" s="8"/>
      <c r="I40" s="8"/>
      <c r="J40" s="8"/>
      <c r="K40" s="8"/>
      <c r="L40" s="8"/>
      <c r="M40" s="8"/>
      <c r="N40" s="8"/>
      <c r="O40" s="8"/>
      <c r="P40" s="8"/>
      <c r="Q40" s="8"/>
      <c r="R40" s="8"/>
      <c r="S40" s="8"/>
      <c r="T40" s="8"/>
    </row>
    <row r="41" spans="1:20" ht="12.75">
      <c r="A41" s="8">
        <v>65.70995453118381</v>
      </c>
      <c r="B41" s="8">
        <v>68.82485219233423</v>
      </c>
      <c r="C41" s="8"/>
      <c r="D41" s="7">
        <v>67</v>
      </c>
      <c r="E41" s="2">
        <f t="shared" si="0"/>
        <v>0.10078884243285234</v>
      </c>
      <c r="F41" s="2">
        <f t="shared" si="1"/>
        <v>0.17135763275569255</v>
      </c>
      <c r="G41" s="8"/>
      <c r="H41" s="8"/>
      <c r="I41" s="8"/>
      <c r="J41" s="8"/>
      <c r="K41" s="8"/>
      <c r="L41" s="8"/>
      <c r="M41" s="8"/>
      <c r="N41" s="8"/>
      <c r="O41" s="8"/>
      <c r="P41" s="8"/>
      <c r="Q41" s="8"/>
      <c r="R41" s="8"/>
      <c r="S41" s="8"/>
      <c r="T41" s="8"/>
    </row>
    <row r="42" spans="1:20" ht="12.75">
      <c r="A42" s="8">
        <v>63.15406675617643</v>
      </c>
      <c r="B42" s="8">
        <v>66.56399691456241</v>
      </c>
      <c r="C42" s="8"/>
      <c r="D42" s="7">
        <v>67.5</v>
      </c>
      <c r="E42" s="2">
        <f t="shared" si="0"/>
        <v>0.08978124205047414</v>
      </c>
      <c r="F42" s="2">
        <f t="shared" si="1"/>
        <v>0.16079567543978562</v>
      </c>
      <c r="G42" s="8"/>
      <c r="H42" s="8"/>
      <c r="I42" s="8"/>
      <c r="J42" s="8"/>
      <c r="K42" s="8"/>
      <c r="L42" s="8"/>
      <c r="M42" s="8"/>
      <c r="N42" s="8"/>
      <c r="O42" s="8"/>
      <c r="P42" s="8"/>
      <c r="Q42" s="8"/>
      <c r="R42" s="8"/>
      <c r="S42" s="8"/>
      <c r="T42" s="8"/>
    </row>
    <row r="43" spans="1:20" ht="12.75">
      <c r="A43" s="8">
        <v>65.78022840868586</v>
      </c>
      <c r="B43" s="8">
        <v>62.70431391735197</v>
      </c>
      <c r="C43" s="8"/>
      <c r="D43" s="7">
        <v>68</v>
      </c>
      <c r="E43" s="2">
        <f t="shared" si="0"/>
        <v>0.07895459244108821</v>
      </c>
      <c r="F43" s="2">
        <f t="shared" si="1"/>
        <v>0.14827474330618565</v>
      </c>
      <c r="G43" s="8"/>
      <c r="H43" s="8"/>
      <c r="I43" s="8"/>
      <c r="J43" s="8"/>
      <c r="K43" s="8"/>
      <c r="L43" s="8"/>
      <c r="M43" s="8"/>
      <c r="N43" s="8"/>
      <c r="O43" s="8"/>
      <c r="P43" s="8"/>
      <c r="Q43" s="8"/>
      <c r="R43" s="8"/>
      <c r="S43" s="8"/>
      <c r="T43" s="8"/>
    </row>
    <row r="44" spans="1:20" ht="12.75">
      <c r="A44" s="8">
        <v>65.3138177038089</v>
      </c>
      <c r="B44" s="8">
        <v>68.75759831367468</v>
      </c>
      <c r="C44" s="8"/>
      <c r="D44" s="7">
        <v>68.5</v>
      </c>
      <c r="E44" s="2">
        <f t="shared" si="0"/>
        <v>0.06854689985641402</v>
      </c>
      <c r="F44" s="2">
        <f t="shared" si="1"/>
        <v>0.13436368419097225</v>
      </c>
      <c r="G44" s="8"/>
      <c r="H44" s="8"/>
      <c r="I44" s="8"/>
      <c r="J44" s="8"/>
      <c r="K44" s="8"/>
      <c r="L44" s="8"/>
      <c r="M44" s="8"/>
      <c r="N44" s="8"/>
      <c r="O44" s="8"/>
      <c r="P44" s="8"/>
      <c r="Q44" s="8"/>
      <c r="R44" s="8"/>
      <c r="S44" s="8"/>
      <c r="T44" s="8"/>
    </row>
    <row r="45" spans="1:20" ht="12.75">
      <c r="A45" s="8">
        <v>60.694285107218406</v>
      </c>
      <c r="B45" s="8">
        <v>62.06365459895161</v>
      </c>
      <c r="C45" s="8"/>
      <c r="D45" s="7">
        <v>69</v>
      </c>
      <c r="E45" s="2">
        <f t="shared" si="0"/>
        <v>0.05875121801262814</v>
      </c>
      <c r="F45" s="2">
        <f t="shared" si="1"/>
        <v>0.1196516060036922</v>
      </c>
      <c r="G45" s="8"/>
      <c r="H45" s="8"/>
      <c r="I45" s="8"/>
      <c r="J45" s="8"/>
      <c r="K45" s="8"/>
      <c r="L45" s="8"/>
      <c r="M45" s="8"/>
      <c r="N45" s="8"/>
      <c r="O45" s="8"/>
      <c r="P45" s="8"/>
      <c r="Q45" s="8"/>
      <c r="R45" s="8"/>
      <c r="S45" s="8"/>
      <c r="T45" s="8"/>
    </row>
    <row r="46" spans="1:20" ht="12.75">
      <c r="A46" s="8">
        <v>60.26465399196069</v>
      </c>
      <c r="B46" s="8">
        <v>64.84243230374183</v>
      </c>
      <c r="C46" s="8"/>
      <c r="D46" s="7">
        <v>69.5</v>
      </c>
      <c r="E46" s="2">
        <f t="shared" si="0"/>
        <v>0.04971238123688521</v>
      </c>
      <c r="F46" s="2">
        <f t="shared" si="1"/>
        <v>0.10470732559025331</v>
      </c>
      <c r="G46" s="8"/>
      <c r="H46" s="8"/>
      <c r="I46" s="8"/>
      <c r="J46" s="8"/>
      <c r="K46" s="8"/>
      <c r="L46" s="8"/>
      <c r="M46" s="8"/>
      <c r="N46" s="8"/>
      <c r="O46" s="8"/>
      <c r="P46" s="8"/>
      <c r="Q46" s="8"/>
      <c r="R46" s="8"/>
      <c r="S46" s="8"/>
      <c r="T46" s="8"/>
    </row>
    <row r="47" spans="1:20" ht="12.75">
      <c r="A47" s="8">
        <v>64.85747104597634</v>
      </c>
      <c r="B47" s="8">
        <v>67.21827104852967</v>
      </c>
      <c r="C47" s="8"/>
      <c r="D47" s="7">
        <v>70</v>
      </c>
      <c r="E47" s="2">
        <f t="shared" si="0"/>
        <v>0.0415270320633221</v>
      </c>
      <c r="F47" s="2">
        <f t="shared" si="1"/>
        <v>0.09004456576319786</v>
      </c>
      <c r="G47" s="8"/>
      <c r="H47" s="8"/>
      <c r="I47" s="8"/>
      <c r="J47" s="8"/>
      <c r="K47" s="8"/>
      <c r="L47" s="8"/>
      <c r="M47" s="8"/>
      <c r="N47" s="8"/>
      <c r="O47" s="8"/>
      <c r="P47" s="8"/>
      <c r="Q47" s="8"/>
      <c r="R47" s="8"/>
      <c r="S47" s="8"/>
      <c r="T47" s="8"/>
    </row>
    <row r="48" spans="1:20" ht="12.75">
      <c r="A48" s="8">
        <v>66.9137585335953</v>
      </c>
      <c r="B48" s="8">
        <v>64.33058360996483</v>
      </c>
      <c r="C48" s="8"/>
      <c r="D48" s="7">
        <v>70.5</v>
      </c>
      <c r="E48" s="2">
        <f t="shared" si="0"/>
        <v>0.03424647333053049</v>
      </c>
      <c r="F48" s="2">
        <f t="shared" si="1"/>
        <v>0.07609565421122955</v>
      </c>
      <c r="G48" s="8"/>
      <c r="H48" s="8"/>
      <c r="I48" s="8"/>
      <c r="J48" s="8"/>
      <c r="K48" s="8"/>
      <c r="L48" s="8"/>
      <c r="M48" s="8"/>
      <c r="N48" s="8"/>
      <c r="O48" s="8"/>
      <c r="P48" s="8"/>
      <c r="Q48" s="8"/>
      <c r="R48" s="8"/>
      <c r="S48" s="8"/>
      <c r="T48" s="8"/>
    </row>
    <row r="49" spans="1:20" ht="12.75">
      <c r="A49" s="8">
        <v>61.713174439467615</v>
      </c>
      <c r="B49" s="8">
        <v>64.35224946455666</v>
      </c>
      <c r="C49" s="8"/>
      <c r="D49" s="7">
        <v>71</v>
      </c>
      <c r="E49" s="2">
        <f t="shared" si="0"/>
        <v>0.02788171294107487</v>
      </c>
      <c r="F49" s="2">
        <f t="shared" si="1"/>
        <v>0.06319520227775853</v>
      </c>
      <c r="G49" s="8"/>
      <c r="H49" s="8"/>
      <c r="I49" s="8"/>
      <c r="J49" s="8"/>
      <c r="K49" s="8"/>
      <c r="L49" s="8"/>
      <c r="M49" s="8"/>
      <c r="N49" s="8"/>
      <c r="O49" s="8"/>
      <c r="P49" s="8"/>
      <c r="Q49" s="8"/>
      <c r="R49" s="8"/>
      <c r="S49" s="8"/>
      <c r="T49" s="8"/>
    </row>
    <row r="50" spans="1:20" ht="12.75">
      <c r="A50" s="8">
        <v>66.77678601144414</v>
      </c>
      <c r="B50" s="8">
        <v>69.132607411013</v>
      </c>
      <c r="C50" s="8"/>
      <c r="D50" s="7">
        <v>71.5</v>
      </c>
      <c r="E50" s="2">
        <f t="shared" si="0"/>
        <v>0.022409991055766854</v>
      </c>
      <c r="F50" s="2">
        <f t="shared" si="1"/>
        <v>0.05157393488191819</v>
      </c>
      <c r="G50" s="8"/>
      <c r="H50" s="8"/>
      <c r="I50" s="8"/>
      <c r="J50" s="8"/>
      <c r="K50" s="8"/>
      <c r="L50" s="8"/>
      <c r="M50" s="8"/>
      <c r="N50" s="8"/>
      <c r="O50" s="8"/>
      <c r="P50" s="8"/>
      <c r="Q50" s="8"/>
      <c r="R50" s="8"/>
      <c r="S50" s="8"/>
      <c r="T50" s="8"/>
    </row>
    <row r="51" spans="1:20" ht="12.75">
      <c r="A51" s="8">
        <v>60.50603439296273</v>
      </c>
      <c r="B51" s="8">
        <v>65.02799955868824</v>
      </c>
      <c r="C51" s="8"/>
      <c r="D51" s="7">
        <v>72</v>
      </c>
      <c r="E51" s="2">
        <f t="shared" si="0"/>
        <v>0.017782079592136242</v>
      </c>
      <c r="F51" s="2">
        <f t="shared" si="1"/>
        <v>0.041361695491032247</v>
      </c>
      <c r="G51" s="8"/>
      <c r="H51" s="8"/>
      <c r="I51" s="8"/>
      <c r="J51" s="8"/>
      <c r="K51" s="8"/>
      <c r="L51" s="8"/>
      <c r="M51" s="8"/>
      <c r="N51" s="8"/>
      <c r="O51" s="8"/>
      <c r="P51" s="8"/>
      <c r="Q51" s="8"/>
      <c r="R51" s="8"/>
      <c r="S51" s="8"/>
      <c r="T51" s="8"/>
    </row>
    <row r="52" spans="1:20" ht="12.75">
      <c r="A52" s="8">
        <v>59.4543892869932</v>
      </c>
      <c r="B52" s="8">
        <v>65.67428187723993</v>
      </c>
      <c r="C52" s="8"/>
      <c r="D52" s="7">
        <v>72.5</v>
      </c>
      <c r="E52" s="2">
        <f t="shared" si="0"/>
        <v>0.013929709241584097</v>
      </c>
      <c r="F52" s="2">
        <f t="shared" si="1"/>
        <v>0.03259780102152539</v>
      </c>
      <c r="G52" s="8"/>
      <c r="H52" s="8"/>
      <c r="I52" s="8"/>
      <c r="J52" s="8"/>
      <c r="K52" s="8"/>
      <c r="L52" s="8"/>
      <c r="M52" s="8"/>
      <c r="N52" s="8"/>
      <c r="O52" s="8"/>
      <c r="P52" s="8"/>
      <c r="Q52" s="8"/>
      <c r="R52" s="8"/>
      <c r="S52" s="8"/>
      <c r="T52" s="8"/>
    </row>
    <row r="53" spans="1:20" ht="12.75">
      <c r="A53" s="8">
        <v>59.24780356021527</v>
      </c>
      <c r="B53" s="8">
        <v>68.81293237341517</v>
      </c>
      <c r="C53" s="8"/>
      <c r="D53" s="7">
        <v>73</v>
      </c>
      <c r="E53" s="2">
        <f t="shared" si="0"/>
        <v>0.010772591409259884</v>
      </c>
      <c r="F53" s="2">
        <f t="shared" si="1"/>
        <v>0.025246442044268045</v>
      </c>
      <c r="G53" s="8"/>
      <c r="H53" s="8"/>
      <c r="I53" s="8"/>
      <c r="J53" s="8"/>
      <c r="K53" s="8"/>
      <c r="L53" s="8"/>
      <c r="M53" s="8"/>
      <c r="N53" s="8"/>
      <c r="O53" s="8"/>
      <c r="P53" s="8"/>
      <c r="Q53" s="8"/>
      <c r="R53" s="8"/>
      <c r="S53" s="8"/>
      <c r="T53" s="8"/>
    </row>
    <row r="54" spans="1:20" ht="12.75">
      <c r="A54" s="8">
        <v>62.36938087417051</v>
      </c>
      <c r="B54" s="8">
        <v>69.49945531033981</v>
      </c>
      <c r="C54" s="8"/>
      <c r="D54" s="7">
        <v>73.5</v>
      </c>
      <c r="E54" s="2">
        <f t="shared" si="0"/>
        <v>0.008224641171422294</v>
      </c>
      <c r="F54" s="2">
        <f t="shared" si="1"/>
        <v>0.01921471582174699</v>
      </c>
      <c r="G54" s="8"/>
      <c r="H54" s="8"/>
      <c r="I54" s="8"/>
      <c r="J54" s="8"/>
      <c r="K54" s="8"/>
      <c r="L54" s="8"/>
      <c r="M54" s="8"/>
      <c r="N54" s="8"/>
      <c r="O54" s="8"/>
      <c r="P54" s="8"/>
      <c r="Q54" s="8"/>
      <c r="R54" s="8"/>
      <c r="S54" s="8"/>
      <c r="T54" s="8"/>
    </row>
    <row r="55" spans="1:20" ht="12.75">
      <c r="A55" s="8">
        <v>63.380181228568006</v>
      </c>
      <c r="B55" s="8">
        <v>67.84121884736177</v>
      </c>
      <c r="C55" s="8"/>
      <c r="D55" s="7">
        <v>74</v>
      </c>
      <c r="E55" s="2">
        <f t="shared" si="0"/>
        <v>0.006199153152592741</v>
      </c>
      <c r="F55" s="2">
        <f t="shared" si="1"/>
        <v>0.014371088227381465</v>
      </c>
      <c r="G55" s="8"/>
      <c r="H55" s="8"/>
      <c r="I55" s="8"/>
      <c r="J55" s="8"/>
      <c r="K55" s="8"/>
      <c r="L55" s="8"/>
      <c r="M55" s="8"/>
      <c r="N55" s="8"/>
      <c r="O55" s="8"/>
      <c r="P55" s="8"/>
      <c r="Q55" s="8"/>
      <c r="R55" s="8"/>
      <c r="S55" s="8"/>
      <c r="T55" s="8"/>
    </row>
    <row r="56" spans="1:20" ht="12.75">
      <c r="A56" s="8">
        <v>62.450461766419224</v>
      </c>
      <c r="B56" s="8">
        <v>62.300915939974736</v>
      </c>
      <c r="C56" s="8"/>
      <c r="D56" s="7">
        <v>74.5</v>
      </c>
      <c r="E56" s="2">
        <f t="shared" si="0"/>
        <v>0.004612818930570003</v>
      </c>
      <c r="F56" s="2">
        <f t="shared" si="1"/>
        <v>0.010562512880493554</v>
      </c>
      <c r="G56" s="8"/>
      <c r="H56" s="8"/>
      <c r="I56" s="8"/>
      <c r="J56" s="8"/>
      <c r="K56" s="8"/>
      <c r="L56" s="8"/>
      <c r="M56" s="8"/>
      <c r="N56" s="8"/>
      <c r="O56" s="8"/>
      <c r="P56" s="8"/>
      <c r="Q56" s="8"/>
      <c r="R56" s="8"/>
      <c r="S56" s="8"/>
      <c r="T56" s="8"/>
    </row>
    <row r="57" spans="1:20" ht="12.75">
      <c r="A57" s="8">
        <v>59.67562400316267</v>
      </c>
      <c r="B57" s="8">
        <v>66.98606249188315</v>
      </c>
      <c r="C57" s="8"/>
      <c r="D57" s="7">
        <v>75</v>
      </c>
      <c r="E57" s="2">
        <f t="shared" si="0"/>
        <v>0.00338859045953675</v>
      </c>
      <c r="F57" s="2">
        <f t="shared" si="1"/>
        <v>0.007628984870181506</v>
      </c>
      <c r="G57" s="8"/>
      <c r="H57" s="8"/>
      <c r="I57" s="8"/>
      <c r="J57" s="8"/>
      <c r="K57" s="8"/>
      <c r="L57" s="8"/>
      <c r="M57" s="8"/>
      <c r="N57" s="8"/>
      <c r="O57" s="8"/>
      <c r="P57" s="8"/>
      <c r="Q57" s="8"/>
      <c r="R57" s="8"/>
      <c r="S57" s="8"/>
      <c r="T57" s="8"/>
    </row>
    <row r="58" spans="1:20" ht="12.75">
      <c r="A58" s="8">
        <v>63.99395106059205</v>
      </c>
      <c r="B58" s="8">
        <v>63.81034878439635</v>
      </c>
      <c r="C58" s="8"/>
      <c r="D58" s="8"/>
      <c r="E58" s="8"/>
      <c r="F58" s="8"/>
      <c r="G58" s="8"/>
      <c r="H58" s="8"/>
      <c r="I58" s="8"/>
      <c r="J58" s="8"/>
      <c r="K58" s="8"/>
      <c r="L58" s="8"/>
      <c r="M58" s="8"/>
      <c r="N58" s="8"/>
      <c r="O58" s="8"/>
      <c r="P58" s="8"/>
      <c r="Q58" s="8"/>
      <c r="R58" s="8"/>
      <c r="S58" s="8"/>
      <c r="T58" s="8"/>
    </row>
    <row r="59" spans="1:20" ht="12.75">
      <c r="A59" s="8">
        <v>66.28398207453685</v>
      </c>
      <c r="B59" s="8">
        <v>67.12602755658767</v>
      </c>
      <c r="C59" s="8"/>
      <c r="D59" s="8"/>
      <c r="E59" s="8"/>
      <c r="F59" s="8"/>
      <c r="G59" s="8"/>
      <c r="H59" s="8"/>
      <c r="I59" s="8"/>
      <c r="J59" s="8"/>
      <c r="K59" s="8"/>
      <c r="L59" s="8"/>
      <c r="M59" s="8"/>
      <c r="N59" s="8"/>
      <c r="O59" s="8"/>
      <c r="P59" s="8"/>
      <c r="Q59" s="8"/>
      <c r="R59" s="8"/>
      <c r="S59" s="8"/>
      <c r="T59" s="8"/>
    </row>
    <row r="60" spans="1:20" ht="12.75">
      <c r="A60" s="8">
        <v>60.67857002641676</v>
      </c>
      <c r="B60" s="8">
        <v>62.40724924747935</v>
      </c>
      <c r="C60" s="8"/>
      <c r="D60" s="8"/>
      <c r="E60" s="8"/>
      <c r="F60" s="8"/>
      <c r="G60" s="8"/>
      <c r="H60" s="8"/>
      <c r="I60" s="8"/>
      <c r="J60" s="8"/>
      <c r="K60" s="8"/>
      <c r="L60" s="8"/>
      <c r="M60" s="8"/>
      <c r="N60" s="8"/>
      <c r="O60" s="8"/>
      <c r="P60" s="8"/>
      <c r="Q60" s="8"/>
      <c r="R60" s="8"/>
      <c r="S60" s="8"/>
      <c r="T60" s="8"/>
    </row>
    <row r="61" spans="1:20" ht="12.75">
      <c r="A61" s="8">
        <v>65.92684543897387</v>
      </c>
      <c r="B61" s="8">
        <v>63.28547549468857</v>
      </c>
      <c r="C61" s="8"/>
      <c r="D61" s="8"/>
      <c r="E61" s="8"/>
      <c r="F61" s="8"/>
      <c r="G61" s="8"/>
      <c r="H61" s="8"/>
      <c r="I61" s="8"/>
      <c r="J61" s="8"/>
      <c r="K61" s="8"/>
      <c r="L61" s="8"/>
      <c r="M61" s="8"/>
      <c r="N61" s="8"/>
      <c r="O61" s="8"/>
      <c r="P61" s="8"/>
      <c r="Q61" s="8"/>
      <c r="R61" s="8"/>
      <c r="S61" s="8"/>
      <c r="T61" s="8"/>
    </row>
    <row r="62" spans="1:20" ht="12.75">
      <c r="A62" s="24">
        <f>AVERAGE(A11:A61)</f>
        <v>62.75048708309904</v>
      </c>
      <c r="B62" s="24">
        <f>AVERAGE(B11:B61)</f>
        <v>65.42704227639545</v>
      </c>
      <c r="C62" s="8" t="s">
        <v>49</v>
      </c>
      <c r="D62" s="8"/>
      <c r="E62" s="8"/>
      <c r="F62" s="8"/>
      <c r="G62" s="8"/>
      <c r="H62" s="8"/>
      <c r="I62" s="8"/>
      <c r="J62" s="8"/>
      <c r="K62" s="8"/>
      <c r="L62" s="8"/>
      <c r="M62" s="8"/>
      <c r="N62" s="8"/>
      <c r="O62" s="8"/>
      <c r="P62" s="8"/>
      <c r="Q62" s="8"/>
      <c r="R62" s="8"/>
      <c r="S62" s="8"/>
      <c r="T62" s="8"/>
    </row>
    <row r="63" spans="1:20" ht="12.75">
      <c r="A63" s="24">
        <f>SQRT(VAR(A11:A61))</f>
        <v>2.4883817645927127</v>
      </c>
      <c r="B63" s="24">
        <f>SQRT(VAR(B11:B61))</f>
        <v>2.135537650901545</v>
      </c>
      <c r="C63" s="8" t="s">
        <v>15</v>
      </c>
      <c r="D63" s="8"/>
      <c r="E63" s="8"/>
      <c r="F63" s="8"/>
      <c r="G63" s="8"/>
      <c r="H63" s="8"/>
      <c r="I63" s="8"/>
      <c r="J63" s="8"/>
      <c r="K63" s="8"/>
      <c r="L63" s="8"/>
      <c r="M63" s="8"/>
      <c r="N63" s="8"/>
      <c r="O63" s="8"/>
      <c r="P63" s="8"/>
      <c r="Q63" s="8"/>
      <c r="R63" s="8"/>
      <c r="S63" s="8"/>
      <c r="T63" s="8"/>
    </row>
    <row r="64" spans="1:20" ht="12.75">
      <c r="A64" s="8"/>
      <c r="B64" s="8"/>
      <c r="C64" s="8"/>
      <c r="D64" s="8"/>
      <c r="E64" s="8"/>
      <c r="F64" s="8"/>
      <c r="G64" s="8"/>
      <c r="H64" s="8"/>
      <c r="I64" s="8"/>
      <c r="J64" s="8"/>
      <c r="K64" s="8"/>
      <c r="L64" s="8"/>
      <c r="M64" s="8"/>
      <c r="N64" s="8"/>
      <c r="O64" s="8"/>
      <c r="P64" s="8"/>
      <c r="Q64" s="8"/>
      <c r="R64" s="8"/>
      <c r="S64" s="8"/>
      <c r="T64" s="8"/>
    </row>
    <row r="65" spans="1:20" ht="12.75">
      <c r="A65" s="8"/>
      <c r="B65" s="8"/>
      <c r="C65" s="8"/>
      <c r="D65" s="8"/>
      <c r="E65" s="8"/>
      <c r="F65" s="8"/>
      <c r="G65" s="8"/>
      <c r="H65" s="8"/>
      <c r="I65" s="8"/>
      <c r="J65" s="8"/>
      <c r="K65" s="8"/>
      <c r="L65" s="8"/>
      <c r="M65" s="8"/>
      <c r="N65" s="8"/>
      <c r="O65" s="8"/>
      <c r="P65" s="8"/>
      <c r="Q65" s="8"/>
      <c r="R65" s="8"/>
      <c r="S65" s="8"/>
      <c r="T65" s="8"/>
    </row>
    <row r="66" spans="4:6" ht="12.75">
      <c r="D66" s="8"/>
      <c r="E66" s="8"/>
      <c r="F66" s="8"/>
    </row>
    <row r="67" spans="4:6" ht="12.75">
      <c r="D67" s="8"/>
      <c r="E67" s="8"/>
      <c r="F67" s="8"/>
    </row>
    <row r="68" spans="4:6" ht="12.75">
      <c r="D68" s="8"/>
      <c r="E68" s="8"/>
      <c r="F68" s="8"/>
    </row>
    <row r="69" spans="4:6" ht="12.75">
      <c r="D69" s="8"/>
      <c r="E69" s="8"/>
      <c r="F69" s="8"/>
    </row>
    <row r="70" spans="4:6" ht="12.75">
      <c r="D70" s="8"/>
      <c r="E70" s="8"/>
      <c r="F70" s="8"/>
    </row>
    <row r="71" spans="4:6" ht="12.75">
      <c r="D71" s="8"/>
      <c r="E71" s="8"/>
      <c r="F71" s="8"/>
    </row>
  </sheetData>
  <sheetProtection/>
  <mergeCells count="10">
    <mergeCell ref="B1:M1"/>
    <mergeCell ref="B2:M2"/>
    <mergeCell ref="B3:M3"/>
    <mergeCell ref="B7:M7"/>
    <mergeCell ref="B4:M4"/>
    <mergeCell ref="I23:Q39"/>
    <mergeCell ref="B5:M5"/>
    <mergeCell ref="B6:M6"/>
    <mergeCell ref="A9:B9"/>
    <mergeCell ref="E9:F9"/>
  </mergeCells>
  <printOptions/>
  <pageMargins left="0.75" right="0.75" top="1" bottom="1" header="0.5" footer="0.5"/>
  <pageSetup horizontalDpi="600" verticalDpi="600" orientation="portrait" r:id="rId4"/>
  <drawing r:id="rId3"/>
  <legacyDrawing r:id="rId2"/>
  <oleObjects>
    <oleObject progId="Equation.3" shapeId="14411891" r:id="rId1"/>
  </oleObjects>
</worksheet>
</file>

<file path=xl/worksheets/sheet5.xml><?xml version="1.0" encoding="utf-8"?>
<worksheet xmlns="http://schemas.openxmlformats.org/spreadsheetml/2006/main" xmlns:r="http://schemas.openxmlformats.org/officeDocument/2006/relationships">
  <sheetPr codeName="Sheet5"/>
  <dimension ref="A1:M58"/>
  <sheetViews>
    <sheetView workbookViewId="0" topLeftCell="A1">
      <selection activeCell="E13" sqref="E13"/>
    </sheetView>
  </sheetViews>
  <sheetFormatPr defaultColWidth="9.140625" defaultRowHeight="12.75"/>
  <sheetData>
    <row r="1" spans="1:13" ht="12.75">
      <c r="A1" s="35" t="s">
        <v>12</v>
      </c>
      <c r="B1" s="35"/>
      <c r="C1" s="36" t="s">
        <v>13</v>
      </c>
      <c r="D1" s="36"/>
      <c r="E1" s="36"/>
      <c r="F1" s="36"/>
      <c r="G1" s="36"/>
      <c r="H1" s="36"/>
      <c r="I1" s="36"/>
      <c r="J1" s="36"/>
      <c r="K1" s="36"/>
      <c r="L1" s="36"/>
      <c r="M1" s="36"/>
    </row>
    <row r="2" spans="3:13" ht="12.75">
      <c r="C2" s="36" t="s">
        <v>16</v>
      </c>
      <c r="D2" s="36"/>
      <c r="E2" s="36"/>
      <c r="F2" s="36"/>
      <c r="G2" s="36"/>
      <c r="H2" s="36"/>
      <c r="I2" s="36"/>
      <c r="J2" s="36"/>
      <c r="K2" s="36"/>
      <c r="L2" s="36"/>
      <c r="M2" s="36"/>
    </row>
    <row r="3" spans="3:13" ht="12.75">
      <c r="C3" s="36"/>
      <c r="D3" s="36"/>
      <c r="E3" s="36"/>
      <c r="F3" s="36"/>
      <c r="G3" s="36"/>
      <c r="H3" s="36"/>
      <c r="I3" s="36"/>
      <c r="J3" s="36"/>
      <c r="K3" s="36"/>
      <c r="L3" s="36"/>
      <c r="M3" s="36"/>
    </row>
    <row r="6" spans="1:2" ht="12.75">
      <c r="A6" s="11" t="s">
        <v>10</v>
      </c>
      <c r="B6" s="11" t="s">
        <v>11</v>
      </c>
    </row>
    <row r="7" spans="1:2" ht="12.75">
      <c r="A7">
        <v>4.603853769019593</v>
      </c>
      <c r="B7">
        <v>6.403160322640017</v>
      </c>
    </row>
    <row r="8" spans="1:2" ht="12.75">
      <c r="A8">
        <v>4.65919254142286</v>
      </c>
      <c r="B8">
        <v>5.455842251655799</v>
      </c>
    </row>
    <row r="9" spans="1:2" ht="12.75">
      <c r="A9">
        <v>5.141276313914176</v>
      </c>
      <c r="B9">
        <v>5.325056680401242</v>
      </c>
    </row>
    <row r="10" spans="1:2" ht="12.75">
      <c r="A10">
        <v>4.686005951128704</v>
      </c>
      <c r="B10">
        <v>5.135015512497128</v>
      </c>
    </row>
    <row r="11" spans="1:2" ht="12.75">
      <c r="A11">
        <v>5.475773035009781</v>
      </c>
      <c r="B11">
        <v>4.962130338028708</v>
      </c>
    </row>
    <row r="12" spans="1:2" ht="12.75">
      <c r="A12">
        <v>4.778303831065613</v>
      </c>
      <c r="B12">
        <v>5.081842498970439</v>
      </c>
    </row>
    <row r="13" spans="1:2" ht="12.75">
      <c r="A13">
        <v>4.933251895388379</v>
      </c>
      <c r="B13">
        <v>5.5035641591668485</v>
      </c>
    </row>
    <row r="14" spans="1:2" ht="12.75">
      <c r="A14">
        <v>4.67819160927413</v>
      </c>
      <c r="B14">
        <v>5.199688727340128</v>
      </c>
    </row>
    <row r="15" spans="1:2" ht="12.75">
      <c r="A15">
        <v>4.731121681236646</v>
      </c>
      <c r="B15">
        <v>5.821916306899464</v>
      </c>
    </row>
    <row r="16" spans="1:2" ht="12.75">
      <c r="A16">
        <v>5.557358425097895</v>
      </c>
      <c r="B16">
        <v>4.583178985767136</v>
      </c>
    </row>
    <row r="17" spans="1:2" ht="12.75">
      <c r="A17">
        <v>5.028419886435893</v>
      </c>
      <c r="B17">
        <v>4.740211510382586</v>
      </c>
    </row>
    <row r="18" spans="1:2" ht="12.75">
      <c r="A18">
        <v>5.32303168690967</v>
      </c>
      <c r="B18">
        <v>4.20830517520821</v>
      </c>
    </row>
    <row r="19" spans="1:2" ht="12.75">
      <c r="A19">
        <v>4.705524139871375</v>
      </c>
      <c r="B19">
        <v>3.87395404942014</v>
      </c>
    </row>
    <row r="20" spans="1:2" ht="12.75">
      <c r="A20">
        <v>5.1639046767813985</v>
      </c>
      <c r="B20">
        <v>4.435582250014215</v>
      </c>
    </row>
    <row r="21" spans="1:2" ht="12.75">
      <c r="A21">
        <v>4.919157670120616</v>
      </c>
      <c r="B21">
        <v>4.4403121713646465</v>
      </c>
    </row>
    <row r="22" spans="1:2" ht="12.75">
      <c r="A22">
        <v>5.258805254574309</v>
      </c>
      <c r="B22">
        <v>4.215026850669862</v>
      </c>
    </row>
    <row r="23" spans="1:2" ht="12.75">
      <c r="A23">
        <v>4.937732174293556</v>
      </c>
      <c r="B23">
        <v>5.49778321475419</v>
      </c>
    </row>
    <row r="24" spans="1:2" ht="12.75">
      <c r="A24">
        <v>4.6790107370173795</v>
      </c>
      <c r="B24">
        <v>5.200895920974714</v>
      </c>
    </row>
    <row r="25" spans="1:2" ht="12.75">
      <c r="A25">
        <v>4.775775247689366</v>
      </c>
      <c r="B25">
        <v>3.9176510787807617</v>
      </c>
    </row>
    <row r="26" spans="1:2" ht="12.75">
      <c r="A26">
        <v>5.1000345572730685</v>
      </c>
      <c r="B26">
        <v>4.849800033550957</v>
      </c>
    </row>
    <row r="27" spans="1:2" ht="12.75">
      <c r="A27">
        <v>4.650713978809582</v>
      </c>
      <c r="B27">
        <v>4.671793372498087</v>
      </c>
    </row>
    <row r="28" spans="1:2" ht="12.75">
      <c r="A28">
        <v>4.873312888911962</v>
      </c>
      <c r="B28">
        <v>6.057898689056985</v>
      </c>
    </row>
    <row r="29" spans="1:2" ht="12.75">
      <c r="A29">
        <v>5.017209004385167</v>
      </c>
      <c r="B29">
        <v>4.370796289572269</v>
      </c>
    </row>
    <row r="30" spans="1:2" ht="12.75">
      <c r="A30">
        <v>5.22095906672787</v>
      </c>
      <c r="B30">
        <v>4.39453563201128</v>
      </c>
    </row>
    <row r="31" spans="1:2" ht="12.75">
      <c r="A31">
        <v>5.250321334414992</v>
      </c>
      <c r="B31">
        <v>5.311145517863616</v>
      </c>
    </row>
    <row r="32" spans="1:2" ht="12.75">
      <c r="A32">
        <v>4.617152289641474</v>
      </c>
      <c r="B32">
        <v>4.899891383617623</v>
      </c>
    </row>
    <row r="33" spans="1:2" ht="12.75">
      <c r="A33">
        <v>5.263963568922423</v>
      </c>
      <c r="B33">
        <v>5.3024543571038</v>
      </c>
    </row>
    <row r="34" spans="1:2" ht="12.75">
      <c r="A34">
        <v>5.597537387125308</v>
      </c>
      <c r="B34">
        <v>4.842996195064022</v>
      </c>
    </row>
    <row r="35" spans="1:2" ht="12.75">
      <c r="A35">
        <v>4.626005957651344</v>
      </c>
      <c r="B35">
        <v>3.841444467202549</v>
      </c>
    </row>
    <row r="36" spans="1:2" ht="12.75">
      <c r="A36">
        <v>5.215837093854357</v>
      </c>
      <c r="B36">
        <v>3.951372963543748</v>
      </c>
    </row>
    <row r="37" spans="1:2" ht="12.75">
      <c r="A37">
        <v>4.947425743643678</v>
      </c>
      <c r="B37">
        <v>4.715761326980338</v>
      </c>
    </row>
    <row r="38" spans="1:2" ht="12.75">
      <c r="A38">
        <v>4.879555324566631</v>
      </c>
      <c r="B38">
        <v>5.564550306661416</v>
      </c>
    </row>
    <row r="39" spans="1:2" ht="12.75">
      <c r="A39">
        <v>5.324169568890818</v>
      </c>
      <c r="B39">
        <v>4.773085771200657</v>
      </c>
    </row>
    <row r="40" spans="1:2" ht="12.75">
      <c r="A40">
        <v>4.8806630767351855</v>
      </c>
      <c r="B40">
        <v>5.244270278908274</v>
      </c>
    </row>
    <row r="41" spans="1:2" ht="12.75">
      <c r="A41">
        <v>5.203403616256048</v>
      </c>
      <c r="B41">
        <v>4.887095369741494</v>
      </c>
    </row>
    <row r="42" spans="1:2" ht="12.75">
      <c r="A42">
        <v>4.83824225064624</v>
      </c>
      <c r="B42">
        <v>5.3512069563714615</v>
      </c>
    </row>
    <row r="43" spans="1:2" ht="12.75">
      <c r="A43">
        <v>5.588470596725713</v>
      </c>
      <c r="B43">
        <v>4.925607114989208</v>
      </c>
    </row>
    <row r="44" spans="1:2" ht="12.75">
      <c r="A44">
        <v>5.581057443236334</v>
      </c>
      <c r="B44">
        <v>4.840958139415843</v>
      </c>
    </row>
    <row r="45" spans="1:2" ht="12.75">
      <c r="A45">
        <v>4.776477024042028</v>
      </c>
      <c r="B45">
        <v>4.124373821323952</v>
      </c>
    </row>
    <row r="46" spans="1:2" ht="12.75">
      <c r="A46">
        <v>4.992180116758373</v>
      </c>
      <c r="B46">
        <v>5.433737048730678</v>
      </c>
    </row>
    <row r="47" spans="1:2" ht="12.75">
      <c r="A47">
        <v>5.412253683987215</v>
      </c>
      <c r="B47">
        <v>4.652759716485972</v>
      </c>
    </row>
    <row r="48" spans="1:2" ht="12.75">
      <c r="A48">
        <v>4.9547574384470465</v>
      </c>
      <c r="B48">
        <v>5.105083427556716</v>
      </c>
    </row>
    <row r="49" spans="1:2" ht="12.75">
      <c r="A49">
        <v>4.884129988443047</v>
      </c>
      <c r="B49">
        <v>4.391638894116381</v>
      </c>
    </row>
    <row r="50" spans="1:2" ht="12.75">
      <c r="A50">
        <v>5.2519434991671945</v>
      </c>
      <c r="B50">
        <v>4.202646297231109</v>
      </c>
    </row>
    <row r="51" spans="1:2" ht="12.75">
      <c r="A51">
        <v>5.5484323210206306</v>
      </c>
      <c r="B51">
        <v>4.865465523979106</v>
      </c>
    </row>
    <row r="52" spans="1:2" ht="12.75">
      <c r="A52">
        <v>5.365151743616152</v>
      </c>
      <c r="B52">
        <v>4.6880332117630115</v>
      </c>
    </row>
    <row r="53" spans="1:2" ht="12.75">
      <c r="A53">
        <v>5.366601054230015</v>
      </c>
      <c r="B53">
        <v>5.2145462417195585</v>
      </c>
    </row>
    <row r="54" spans="1:2" ht="12.75">
      <c r="A54">
        <v>4.600280592983965</v>
      </c>
      <c r="B54">
        <v>4.850642701604798</v>
      </c>
    </row>
    <row r="55" spans="1:2" ht="12.75">
      <c r="A55">
        <v>5.567030695521247</v>
      </c>
      <c r="B55">
        <v>4.736627875015168</v>
      </c>
    </row>
    <row r="56" spans="1:2" ht="12.75">
      <c r="A56">
        <v>5.019787714169917</v>
      </c>
      <c r="B56">
        <v>4.912524249471182</v>
      </c>
    </row>
    <row r="57" spans="1:3" ht="12.75">
      <c r="A57" s="11">
        <v>5.049015022941129</v>
      </c>
      <c r="B57" s="11">
        <v>4.87951722358575</v>
      </c>
      <c r="C57" t="s">
        <v>14</v>
      </c>
    </row>
    <row r="58" spans="1:3" ht="12.75">
      <c r="A58" s="11">
        <v>0.3111598667792229</v>
      </c>
      <c r="B58" s="11">
        <v>0.5551786041972201</v>
      </c>
      <c r="C58" t="s">
        <v>15</v>
      </c>
    </row>
  </sheetData>
  <mergeCells count="4">
    <mergeCell ref="A1:B1"/>
    <mergeCell ref="C1:M1"/>
    <mergeCell ref="C2:M2"/>
    <mergeCell ref="C3:M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P61"/>
  <sheetViews>
    <sheetView workbookViewId="0" topLeftCell="A2">
      <selection activeCell="C62" sqref="C62"/>
    </sheetView>
  </sheetViews>
  <sheetFormatPr defaultColWidth="9.140625" defaultRowHeight="12.75"/>
  <sheetData>
    <row r="1" spans="1:13" ht="12.75">
      <c r="A1" s="37" t="s">
        <v>17</v>
      </c>
      <c r="B1" s="37"/>
      <c r="C1" s="36" t="s">
        <v>20</v>
      </c>
      <c r="D1" s="36"/>
      <c r="E1" s="36"/>
      <c r="F1" s="36"/>
      <c r="G1" s="36"/>
      <c r="H1" s="36"/>
      <c r="I1" s="36"/>
      <c r="J1" s="36"/>
      <c r="K1" s="36"/>
      <c r="L1" s="36"/>
      <c r="M1" s="36"/>
    </row>
    <row r="2" spans="1:13" ht="12.75">
      <c r="A2" s="11"/>
      <c r="B2" s="11"/>
      <c r="C2" s="36" t="s">
        <v>25</v>
      </c>
      <c r="D2" s="36"/>
      <c r="E2" s="36"/>
      <c r="F2" s="36"/>
      <c r="G2" s="36"/>
      <c r="H2" s="36"/>
      <c r="I2" s="36"/>
      <c r="J2" s="36"/>
      <c r="K2" s="36"/>
      <c r="L2" s="36"/>
      <c r="M2" s="36"/>
    </row>
    <row r="3" spans="3:13" ht="12.75">
      <c r="C3" s="36" t="s">
        <v>21</v>
      </c>
      <c r="D3" s="36"/>
      <c r="E3" s="36"/>
      <c r="F3" s="36"/>
      <c r="G3" s="36"/>
      <c r="H3" s="36"/>
      <c r="I3" s="36"/>
      <c r="J3" s="36"/>
      <c r="K3" s="36"/>
      <c r="L3" s="36"/>
      <c r="M3" s="36"/>
    </row>
    <row r="4" spans="3:13" ht="12.75">
      <c r="C4" s="36" t="s">
        <v>22</v>
      </c>
      <c r="D4" s="36"/>
      <c r="E4" s="36"/>
      <c r="F4" s="36"/>
      <c r="G4" s="36"/>
      <c r="H4" s="36"/>
      <c r="I4" s="36"/>
      <c r="J4" s="36"/>
      <c r="K4" s="36"/>
      <c r="L4" s="36"/>
      <c r="M4" s="36"/>
    </row>
    <row r="5" spans="3:13" ht="12.75">
      <c r="C5" s="32" t="s">
        <v>23</v>
      </c>
      <c r="D5" s="32"/>
      <c r="E5" s="32"/>
      <c r="F5" s="32"/>
      <c r="G5" s="32"/>
      <c r="H5" s="32"/>
      <c r="I5" s="32"/>
      <c r="J5" s="32"/>
      <c r="K5" s="32"/>
      <c r="L5" s="32"/>
      <c r="M5" s="32"/>
    </row>
    <row r="6" spans="3:13" ht="12.75">
      <c r="C6" s="32" t="s">
        <v>24</v>
      </c>
      <c r="D6" s="32"/>
      <c r="E6" s="32"/>
      <c r="F6" s="32"/>
      <c r="G6" s="32"/>
      <c r="H6" s="32"/>
      <c r="I6" s="32"/>
      <c r="J6" s="32"/>
      <c r="K6" s="32"/>
      <c r="L6" s="32"/>
      <c r="M6" s="32"/>
    </row>
    <row r="7" spans="3:13" ht="12.75">
      <c r="C7" s="32"/>
      <c r="D7" s="32"/>
      <c r="E7" s="32"/>
      <c r="F7" s="32"/>
      <c r="G7" s="32"/>
      <c r="H7" s="32"/>
      <c r="I7" s="32"/>
      <c r="J7" s="32"/>
      <c r="K7" s="32"/>
      <c r="L7" s="32"/>
      <c r="M7" s="32"/>
    </row>
    <row r="8" spans="3:13" ht="12.75">
      <c r="C8" s="4"/>
      <c r="D8" s="4"/>
      <c r="E8" s="4"/>
      <c r="F8" s="4"/>
      <c r="G8" s="4"/>
      <c r="H8" s="4"/>
      <c r="I8" s="4"/>
      <c r="J8" s="4"/>
      <c r="K8" s="4"/>
      <c r="L8" s="4"/>
      <c r="M8" s="4"/>
    </row>
    <row r="9" spans="1:16" ht="12.75">
      <c r="A9" s="11" t="s">
        <v>18</v>
      </c>
      <c r="B9" s="11" t="s">
        <v>19</v>
      </c>
      <c r="D9" s="6"/>
      <c r="E9" s="6"/>
      <c r="F9" s="6"/>
      <c r="G9" s="2"/>
      <c r="H9" s="2"/>
      <c r="I9" s="2"/>
      <c r="J9" s="2"/>
      <c r="K9" s="2"/>
      <c r="L9" s="2"/>
      <c r="M9" s="2"/>
      <c r="N9" s="2"/>
      <c r="O9" s="2"/>
      <c r="P9" s="2"/>
    </row>
    <row r="10" spans="1:16" ht="12.75">
      <c r="A10">
        <v>155.12806616103174</v>
      </c>
      <c r="B10">
        <v>138.56178373246578</v>
      </c>
      <c r="D10" s="2"/>
      <c r="E10" s="2"/>
      <c r="F10" s="2"/>
      <c r="G10" s="2"/>
      <c r="H10" s="2"/>
      <c r="I10" s="2"/>
      <c r="J10" s="2"/>
      <c r="K10" s="2"/>
      <c r="L10" s="2"/>
      <c r="M10" s="2"/>
      <c r="N10" s="2"/>
      <c r="O10" s="2"/>
      <c r="P10" s="2"/>
    </row>
    <row r="11" spans="1:16" ht="12.75">
      <c r="A11">
        <v>149.7536064942667</v>
      </c>
      <c r="B11">
        <v>149.01525726117006</v>
      </c>
      <c r="D11" s="2"/>
      <c r="E11" s="2"/>
      <c r="F11" s="2"/>
      <c r="G11" s="2"/>
      <c r="H11" s="2"/>
      <c r="I11" s="2"/>
      <c r="J11" s="2"/>
      <c r="K11" s="2"/>
      <c r="L11" s="2"/>
      <c r="M11" s="2"/>
      <c r="N11" s="2"/>
      <c r="O11" s="2"/>
      <c r="P11" s="2"/>
    </row>
    <row r="12" spans="1:16" ht="12.75">
      <c r="A12">
        <v>152.86210604491126</v>
      </c>
      <c r="B12">
        <v>192.06312566124333</v>
      </c>
      <c r="D12" s="3"/>
      <c r="E12" s="3"/>
      <c r="F12" s="3"/>
      <c r="G12" s="2"/>
      <c r="H12" s="2"/>
      <c r="I12" s="2"/>
      <c r="J12" s="2"/>
      <c r="K12" s="2"/>
      <c r="L12" s="2"/>
      <c r="M12" s="2"/>
      <c r="N12" s="2"/>
      <c r="O12" s="2"/>
      <c r="P12" s="2"/>
    </row>
    <row r="13" spans="1:16" ht="12.75">
      <c r="A13">
        <v>153.63458789904274</v>
      </c>
      <c r="B13">
        <v>134.2267558815476</v>
      </c>
      <c r="D13" s="1"/>
      <c r="E13" s="1"/>
      <c r="F13" s="1"/>
      <c r="G13" s="2"/>
      <c r="H13" s="2"/>
      <c r="I13" s="2"/>
      <c r="J13" s="2"/>
      <c r="K13" s="2"/>
      <c r="L13" s="2"/>
      <c r="M13" s="2"/>
      <c r="N13" s="2"/>
      <c r="O13" s="2"/>
      <c r="P13" s="2"/>
    </row>
    <row r="14" spans="1:16" ht="12.75">
      <c r="A14">
        <v>131.75087882517465</v>
      </c>
      <c r="B14">
        <v>122.59660436164488</v>
      </c>
      <c r="D14" s="1"/>
      <c r="E14" s="1"/>
      <c r="F14" s="1"/>
      <c r="G14" s="2"/>
      <c r="H14" s="2"/>
      <c r="I14" s="2"/>
      <c r="J14" s="2"/>
      <c r="K14" s="2"/>
      <c r="L14" s="2"/>
      <c r="M14" s="2"/>
      <c r="N14" s="2"/>
      <c r="O14" s="2"/>
      <c r="P14" s="2"/>
    </row>
    <row r="15" spans="1:16" ht="12.75">
      <c r="A15">
        <v>163.38319325823238</v>
      </c>
      <c r="B15">
        <v>150.2744598447355</v>
      </c>
      <c r="D15" s="1"/>
      <c r="E15" s="1"/>
      <c r="F15" s="1"/>
      <c r="G15" s="2"/>
      <c r="H15" s="2"/>
      <c r="I15" s="2"/>
      <c r="J15" s="2"/>
      <c r="K15" s="2"/>
      <c r="L15" s="2"/>
      <c r="M15" s="2"/>
      <c r="N15" s="2"/>
      <c r="O15" s="2"/>
      <c r="P15" s="2"/>
    </row>
    <row r="16" spans="1:16" ht="12.75">
      <c r="A16">
        <v>131.82368106573628</v>
      </c>
      <c r="B16">
        <v>127.9254127232546</v>
      </c>
      <c r="D16" s="1"/>
      <c r="E16" s="1"/>
      <c r="F16" s="1"/>
      <c r="G16" s="2"/>
      <c r="H16" s="2"/>
      <c r="I16" s="2"/>
      <c r="J16" s="2"/>
      <c r="K16" s="2"/>
      <c r="L16" s="2"/>
      <c r="M16" s="2"/>
      <c r="N16" s="2"/>
      <c r="O16" s="2"/>
      <c r="P16" s="2"/>
    </row>
    <row r="17" spans="1:16" ht="12.75">
      <c r="A17">
        <v>106.7336138417687</v>
      </c>
      <c r="B17">
        <v>178.10563887185947</v>
      </c>
      <c r="D17" s="1"/>
      <c r="E17" s="1"/>
      <c r="F17" s="1"/>
      <c r="G17" s="2"/>
      <c r="H17" s="2"/>
      <c r="I17" s="2"/>
      <c r="J17" s="2"/>
      <c r="K17" s="2"/>
      <c r="L17" s="2"/>
      <c r="M17" s="2"/>
      <c r="N17" s="2"/>
      <c r="O17" s="2"/>
      <c r="P17" s="2"/>
    </row>
    <row r="18" spans="1:16" ht="12.75">
      <c r="A18">
        <v>150.1307216518333</v>
      </c>
      <c r="B18">
        <v>133.38229665994655</v>
      </c>
      <c r="D18" s="1"/>
      <c r="E18" s="12"/>
      <c r="F18" s="1"/>
      <c r="G18" s="2"/>
      <c r="H18" s="2"/>
      <c r="I18" s="2"/>
      <c r="J18" s="2"/>
      <c r="K18" s="2"/>
      <c r="L18" s="2"/>
      <c r="M18" s="2"/>
      <c r="N18" s="2"/>
      <c r="O18" s="2"/>
      <c r="P18" s="2"/>
    </row>
    <row r="19" spans="1:16" ht="12.75">
      <c r="A19">
        <v>122.89039204929492</v>
      </c>
      <c r="B19">
        <v>126.42043312915706</v>
      </c>
      <c r="D19" s="1"/>
      <c r="E19" s="1"/>
      <c r="F19" s="1"/>
      <c r="G19" s="2"/>
      <c r="H19" s="2"/>
      <c r="I19" s="2"/>
      <c r="J19" s="2"/>
      <c r="K19" s="2"/>
      <c r="L19" s="2"/>
      <c r="M19" s="2"/>
      <c r="N19" s="2"/>
      <c r="O19" s="2"/>
      <c r="P19" s="2"/>
    </row>
    <row r="20" spans="1:16" ht="12.75">
      <c r="A20">
        <v>179.87761288309125</v>
      </c>
      <c r="B20">
        <v>113.99592280829717</v>
      </c>
      <c r="D20" s="2"/>
      <c r="E20" s="2"/>
      <c r="F20" s="2"/>
      <c r="G20" s="2"/>
      <c r="H20" s="2"/>
      <c r="I20" s="2"/>
      <c r="J20" s="2"/>
      <c r="K20" s="2"/>
      <c r="L20" s="2"/>
      <c r="M20" s="2"/>
      <c r="N20" s="2"/>
      <c r="O20" s="2"/>
      <c r="P20" s="2"/>
    </row>
    <row r="21" spans="1:16" ht="12.75">
      <c r="A21">
        <v>145.13023935883297</v>
      </c>
      <c r="B21">
        <v>157.603309402338</v>
      </c>
      <c r="D21" s="2"/>
      <c r="E21" s="2"/>
      <c r="F21" s="2"/>
      <c r="G21" s="2"/>
      <c r="H21" s="2"/>
      <c r="I21" s="2"/>
      <c r="J21" s="2"/>
      <c r="K21" s="2"/>
      <c r="L21" s="2"/>
      <c r="M21" s="2"/>
      <c r="N21" s="2"/>
      <c r="O21" s="2"/>
      <c r="P21" s="2"/>
    </row>
    <row r="22" spans="1:16" ht="12.75">
      <c r="A22">
        <v>132.85976688917282</v>
      </c>
      <c r="B22">
        <v>54.63808395984441</v>
      </c>
      <c r="D22" s="2"/>
      <c r="E22" s="2"/>
      <c r="F22" s="2"/>
      <c r="G22" s="2"/>
      <c r="H22" s="2"/>
      <c r="I22" s="2"/>
      <c r="J22" s="2"/>
      <c r="K22" s="2"/>
      <c r="L22" s="2"/>
      <c r="M22" s="2"/>
      <c r="N22" s="2"/>
      <c r="O22" s="2"/>
      <c r="P22" s="2"/>
    </row>
    <row r="23" spans="1:16" ht="12.75">
      <c r="A23">
        <v>155.73473951746575</v>
      </c>
      <c r="B23">
        <v>100.23108693784037</v>
      </c>
      <c r="D23" s="2"/>
      <c r="E23" s="2"/>
      <c r="F23" s="2"/>
      <c r="G23" s="2"/>
      <c r="H23" s="2"/>
      <c r="I23" s="2"/>
      <c r="J23" s="2"/>
      <c r="K23" s="2"/>
      <c r="L23" s="2"/>
      <c r="M23" s="2"/>
      <c r="N23" s="2"/>
      <c r="O23" s="2"/>
      <c r="P23" s="2"/>
    </row>
    <row r="24" spans="1:16" ht="12.75">
      <c r="A24">
        <v>151.71763230579225</v>
      </c>
      <c r="B24">
        <v>99.72971347142996</v>
      </c>
      <c r="D24" s="3"/>
      <c r="E24" s="3"/>
      <c r="F24" s="3"/>
      <c r="G24" s="2"/>
      <c r="H24" s="2"/>
      <c r="I24" s="2"/>
      <c r="J24" s="2"/>
      <c r="K24" s="2"/>
      <c r="L24" s="2"/>
      <c r="M24" s="2"/>
      <c r="N24" s="2"/>
      <c r="O24" s="2"/>
      <c r="P24" s="2"/>
    </row>
    <row r="25" spans="1:16" ht="12.75">
      <c r="A25">
        <v>126.06787821697407</v>
      </c>
      <c r="B25">
        <v>129.11267344803883</v>
      </c>
      <c r="D25" s="1"/>
      <c r="E25" s="1"/>
      <c r="F25" s="1"/>
      <c r="G25" s="2"/>
      <c r="H25" s="2"/>
      <c r="I25" s="2"/>
      <c r="J25" s="2"/>
      <c r="K25" s="2"/>
      <c r="L25" s="2"/>
      <c r="M25" s="2"/>
      <c r="N25" s="2"/>
      <c r="O25" s="2"/>
      <c r="P25" s="2"/>
    </row>
    <row r="26" spans="1:16" ht="12.75">
      <c r="A26">
        <v>109.02926665499808</v>
      </c>
      <c r="B26">
        <v>122.55371993523136</v>
      </c>
      <c r="D26" s="1"/>
      <c r="E26" s="1"/>
      <c r="F26" s="1"/>
      <c r="G26" s="2"/>
      <c r="H26" s="2"/>
      <c r="I26" s="2"/>
      <c r="J26" s="2"/>
      <c r="K26" s="2"/>
      <c r="L26" s="2"/>
      <c r="M26" s="2"/>
      <c r="N26" s="2"/>
      <c r="O26" s="2"/>
      <c r="P26" s="2"/>
    </row>
    <row r="27" spans="1:16" ht="12.75">
      <c r="A27">
        <v>134.65793627640392</v>
      </c>
      <c r="B27">
        <v>109.70270681680192</v>
      </c>
      <c r="D27" s="1"/>
      <c r="E27" s="1"/>
      <c r="F27" s="1"/>
      <c r="G27" s="2"/>
      <c r="H27" s="2"/>
      <c r="I27" s="2"/>
      <c r="J27" s="2"/>
      <c r="K27" s="2"/>
      <c r="L27" s="2"/>
      <c r="M27" s="2"/>
      <c r="N27" s="2"/>
      <c r="O27" s="2"/>
      <c r="P27" s="2"/>
    </row>
    <row r="28" spans="1:16" ht="12.75">
      <c r="A28">
        <v>91.56849007236534</v>
      </c>
      <c r="B28">
        <v>100.63220242364427</v>
      </c>
      <c r="D28" s="1"/>
      <c r="E28" s="1"/>
      <c r="F28" s="1"/>
      <c r="G28" s="2"/>
      <c r="H28" s="2"/>
      <c r="I28" s="2"/>
      <c r="J28" s="2"/>
      <c r="K28" s="2"/>
      <c r="L28" s="2"/>
      <c r="M28" s="2"/>
      <c r="N28" s="2"/>
      <c r="O28" s="2"/>
      <c r="P28" s="2"/>
    </row>
    <row r="29" spans="1:16" ht="12.75">
      <c r="A29">
        <v>156.34599247551415</v>
      </c>
      <c r="B29">
        <v>155.73499715127505</v>
      </c>
      <c r="D29" s="1"/>
      <c r="E29" s="1"/>
      <c r="F29" s="1"/>
      <c r="G29" s="2"/>
      <c r="H29" s="2"/>
      <c r="I29" s="2"/>
      <c r="J29" s="2"/>
      <c r="K29" s="2"/>
      <c r="L29" s="2"/>
      <c r="M29" s="2"/>
      <c r="N29" s="2"/>
      <c r="O29" s="2"/>
      <c r="P29" s="2"/>
    </row>
    <row r="30" spans="1:16" ht="12.75">
      <c r="A30">
        <v>123.16873349034441</v>
      </c>
      <c r="B30">
        <v>123.0716526129253</v>
      </c>
      <c r="D30" s="1"/>
      <c r="E30" s="1"/>
      <c r="F30" s="1"/>
      <c r="G30" s="2"/>
      <c r="H30" s="2"/>
      <c r="I30" s="2"/>
      <c r="J30" s="2"/>
      <c r="K30" s="2"/>
      <c r="L30" s="2"/>
      <c r="M30" s="2"/>
      <c r="N30" s="2"/>
      <c r="O30" s="2"/>
      <c r="P30" s="2"/>
    </row>
    <row r="31" spans="1:16" ht="12.75">
      <c r="A31">
        <v>171.1002550892761</v>
      </c>
      <c r="B31">
        <v>150.3926028455408</v>
      </c>
      <c r="D31" s="1"/>
      <c r="E31" s="1"/>
      <c r="F31" s="1"/>
      <c r="G31" s="2"/>
      <c r="H31" s="2"/>
      <c r="I31" s="2"/>
      <c r="J31" s="2"/>
      <c r="K31" s="2"/>
      <c r="L31" s="2"/>
      <c r="M31" s="2"/>
      <c r="N31" s="2"/>
      <c r="O31" s="2"/>
      <c r="P31" s="2"/>
    </row>
    <row r="32" spans="1:16" ht="12.75">
      <c r="A32">
        <v>136.34521481415752</v>
      </c>
      <c r="B32">
        <v>107.28140716475049</v>
      </c>
      <c r="D32" s="1"/>
      <c r="E32" s="1"/>
      <c r="F32" s="1"/>
      <c r="G32" s="2"/>
      <c r="H32" s="2"/>
      <c r="I32" s="2"/>
      <c r="J32" s="2"/>
      <c r="K32" s="2"/>
      <c r="L32" s="2"/>
      <c r="M32" s="2"/>
      <c r="N32" s="2"/>
      <c r="O32" s="2"/>
      <c r="P32" s="2"/>
    </row>
    <row r="33" spans="1:16" ht="12.75">
      <c r="A33">
        <v>137.05487525140637</v>
      </c>
      <c r="B33">
        <v>167.81785341722667</v>
      </c>
      <c r="D33" s="1"/>
      <c r="E33" s="1"/>
      <c r="F33" s="1"/>
      <c r="G33" s="2"/>
      <c r="H33" s="2"/>
      <c r="I33" s="2"/>
      <c r="J33" s="2"/>
      <c r="K33" s="2"/>
      <c r="L33" s="2"/>
      <c r="M33" s="2"/>
      <c r="N33" s="2"/>
      <c r="O33" s="2"/>
      <c r="P33" s="2"/>
    </row>
    <row r="34" spans="1:16" ht="12.75">
      <c r="A34">
        <v>110.12660255466265</v>
      </c>
      <c r="B34">
        <v>124.62902669169254</v>
      </c>
      <c r="D34" s="1"/>
      <c r="E34" s="12"/>
      <c r="F34" s="1"/>
      <c r="G34" s="2"/>
      <c r="H34" s="2"/>
      <c r="I34" s="2"/>
      <c r="J34" s="2"/>
      <c r="K34" s="2"/>
      <c r="L34" s="2"/>
      <c r="M34" s="2"/>
      <c r="N34" s="2"/>
      <c r="O34" s="2"/>
      <c r="P34" s="2"/>
    </row>
    <row r="35" spans="1:16" ht="12.75">
      <c r="A35">
        <v>99.71145640968817</v>
      </c>
      <c r="B35">
        <v>125.17591594294156</v>
      </c>
      <c r="D35" s="1"/>
      <c r="E35" s="1"/>
      <c r="F35" s="1"/>
      <c r="G35" s="2"/>
      <c r="H35" s="2"/>
      <c r="I35" s="2"/>
      <c r="J35" s="2"/>
      <c r="K35" s="2"/>
      <c r="L35" s="2"/>
      <c r="M35" s="2"/>
      <c r="N35" s="2"/>
      <c r="O35" s="2"/>
      <c r="P35" s="2"/>
    </row>
    <row r="36" spans="1:16" ht="12.75">
      <c r="A36">
        <v>168.91587952255867</v>
      </c>
      <c r="B36">
        <v>110.23255838880111</v>
      </c>
      <c r="D36" s="2"/>
      <c r="E36" s="2"/>
      <c r="F36" s="2"/>
      <c r="G36" s="2"/>
      <c r="H36" s="2"/>
      <c r="I36" s="2"/>
      <c r="J36" s="2"/>
      <c r="K36" s="2"/>
      <c r="L36" s="2"/>
      <c r="M36" s="2"/>
      <c r="N36" s="2"/>
      <c r="O36" s="2"/>
      <c r="P36" s="2"/>
    </row>
    <row r="37" spans="1:2" ht="12.75">
      <c r="A37">
        <v>207.23702831713</v>
      </c>
      <c r="B37">
        <v>167.36829065412093</v>
      </c>
    </row>
    <row r="38" spans="1:2" ht="12.75">
      <c r="A38">
        <v>147.31887491924562</v>
      </c>
      <c r="B38">
        <v>121.30568715531615</v>
      </c>
    </row>
    <row r="39" spans="1:2" ht="12.75">
      <c r="A39">
        <v>144.1568498608081</v>
      </c>
      <c r="B39">
        <v>104.69646486794332</v>
      </c>
    </row>
    <row r="40" spans="1:2" ht="12.75">
      <c r="A40">
        <v>144.18984077962548</v>
      </c>
      <c r="B40">
        <v>113.48353307171425</v>
      </c>
    </row>
    <row r="41" spans="1:2" ht="12.75">
      <c r="A41">
        <v>154.37588344472175</v>
      </c>
      <c r="B41">
        <v>137.28220126033168</v>
      </c>
    </row>
    <row r="42" spans="1:2" ht="12.75">
      <c r="A42">
        <v>146.18806500892447</v>
      </c>
      <c r="B42">
        <v>111.69222488181393</v>
      </c>
    </row>
    <row r="43" spans="1:2" ht="12.75">
      <c r="A43">
        <v>84.83941109835882</v>
      </c>
      <c r="B43">
        <v>106.49976710746746</v>
      </c>
    </row>
    <row r="44" spans="1:2" ht="12.75">
      <c r="A44">
        <v>119.63798043020623</v>
      </c>
      <c r="B44">
        <v>169.8404912146957</v>
      </c>
    </row>
    <row r="45" spans="1:2" ht="12.75">
      <c r="A45">
        <v>114.08578168677383</v>
      </c>
      <c r="B45">
        <v>82.890971063819</v>
      </c>
    </row>
    <row r="46" spans="1:2" ht="12.75">
      <c r="A46">
        <v>172.18304127780735</v>
      </c>
      <c r="B46">
        <v>133.68104436381194</v>
      </c>
    </row>
    <row r="47" spans="1:2" ht="12.75">
      <c r="A47">
        <v>144.89112213781812</v>
      </c>
      <c r="B47">
        <v>178.20696343779997</v>
      </c>
    </row>
    <row r="48" spans="1:2" ht="12.75">
      <c r="A48">
        <v>158.34681094017827</v>
      </c>
      <c r="B48">
        <v>168.30842194612814</v>
      </c>
    </row>
    <row r="49" spans="1:2" ht="12.75">
      <c r="A49">
        <v>160.01243475282251</v>
      </c>
      <c r="B49">
        <v>145.53808915496793</v>
      </c>
    </row>
    <row r="50" spans="1:2" ht="12.75">
      <c r="A50">
        <v>138.78690057667592</v>
      </c>
      <c r="B50">
        <v>192.55784113214366</v>
      </c>
    </row>
    <row r="51" spans="1:2" ht="12.75">
      <c r="A51">
        <v>151.35002903252982</v>
      </c>
      <c r="B51">
        <v>100.45975256733368</v>
      </c>
    </row>
    <row r="52" spans="1:2" ht="12.75">
      <c r="A52">
        <v>192.8451304874772</v>
      </c>
      <c r="B52">
        <v>116.82595934909115</v>
      </c>
    </row>
    <row r="53" spans="1:2" ht="12.75">
      <c r="A53">
        <v>68.8558142073537</v>
      </c>
      <c r="B53">
        <v>158.90996072001</v>
      </c>
    </row>
    <row r="54" spans="1:2" ht="12.75">
      <c r="A54">
        <v>171.88613613191208</v>
      </c>
      <c r="B54">
        <v>130.40742761782275</v>
      </c>
    </row>
    <row r="55" spans="1:2" ht="12.75">
      <c r="A55">
        <v>147.92517959536465</v>
      </c>
      <c r="B55">
        <v>152.15290170872444</v>
      </c>
    </row>
    <row r="56" spans="1:2" ht="12.75">
      <c r="A56">
        <v>171.32528625701525</v>
      </c>
      <c r="B56">
        <v>70.32979144045487</v>
      </c>
    </row>
    <row r="57" spans="1:2" ht="12.75">
      <c r="A57">
        <v>192.8257299882458</v>
      </c>
      <c r="B57">
        <v>90.4041806801367</v>
      </c>
    </row>
    <row r="58" spans="1:2" ht="12.75">
      <c r="A58">
        <v>73.54866032329723</v>
      </c>
      <c r="B58">
        <v>92.29357873259289</v>
      </c>
    </row>
    <row r="59" spans="1:2" ht="12.75">
      <c r="A59">
        <v>178.28801320342683</v>
      </c>
      <c r="B59">
        <v>95.26066445289243</v>
      </c>
    </row>
    <row r="60" spans="1:6" ht="12.75">
      <c r="A60" s="11">
        <f>AVERAGE(A10:A59)</f>
        <v>142.65206847063436</v>
      </c>
      <c r="B60" s="11">
        <f>AVERAGE(B10:B59)</f>
        <v>128.9100682025355</v>
      </c>
      <c r="C60" s="11" t="s">
        <v>32</v>
      </c>
      <c r="D60" s="11"/>
      <c r="E60" s="11"/>
      <c r="F60" s="11"/>
    </row>
    <row r="61" spans="1:6" ht="12.75">
      <c r="A61" s="11">
        <f>SQRT(VAR(A10:A59))</f>
        <v>29.44242762456514</v>
      </c>
      <c r="B61" s="11">
        <f>SQRT(VAR(B10:B59))</f>
        <v>30.51314346659749</v>
      </c>
      <c r="C61" s="11" t="s">
        <v>33</v>
      </c>
      <c r="D61" s="11"/>
      <c r="E61" s="11"/>
      <c r="F61" s="11"/>
    </row>
  </sheetData>
  <mergeCells count="8">
    <mergeCell ref="C5:M5"/>
    <mergeCell ref="C6:M6"/>
    <mergeCell ref="C7:M7"/>
    <mergeCell ref="A1:B1"/>
    <mergeCell ref="C1:M1"/>
    <mergeCell ref="C3:M3"/>
    <mergeCell ref="C4:M4"/>
    <mergeCell ref="C2:M2"/>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M58"/>
  <sheetViews>
    <sheetView tabSelected="1" workbookViewId="0" topLeftCell="A1">
      <selection activeCell="E32" sqref="E32"/>
    </sheetView>
  </sheetViews>
  <sheetFormatPr defaultColWidth="9.140625" defaultRowHeight="12.75"/>
  <cols>
    <col min="1" max="2" width="13.28125" style="0" customWidth="1"/>
    <col min="3" max="3" width="14.00390625" style="0" customWidth="1"/>
    <col min="4" max="4" width="15.28125" style="0" customWidth="1"/>
  </cols>
  <sheetData>
    <row r="1" spans="1:13" ht="12.75">
      <c r="A1" s="37" t="s">
        <v>17</v>
      </c>
      <c r="B1" s="37"/>
      <c r="C1" s="36" t="s">
        <v>26</v>
      </c>
      <c r="D1" s="36"/>
      <c r="E1" s="36"/>
      <c r="F1" s="36"/>
      <c r="G1" s="36"/>
      <c r="H1" s="36"/>
      <c r="I1" s="36"/>
      <c r="J1" s="36"/>
      <c r="K1" s="36"/>
      <c r="L1" s="36"/>
      <c r="M1" s="36"/>
    </row>
    <row r="2" spans="3:13" ht="12.75">
      <c r="C2" s="36" t="s">
        <v>41</v>
      </c>
      <c r="D2" s="36"/>
      <c r="E2" s="36"/>
      <c r="F2" s="36"/>
      <c r="G2" s="36"/>
      <c r="H2" s="36"/>
      <c r="I2" s="36"/>
      <c r="J2" s="36"/>
      <c r="K2" s="36"/>
      <c r="L2" s="36"/>
      <c r="M2" s="36"/>
    </row>
    <row r="3" spans="3:13" ht="12.75">
      <c r="C3" s="36" t="s">
        <v>42</v>
      </c>
      <c r="D3" s="36"/>
      <c r="E3" s="36"/>
      <c r="F3" s="36"/>
      <c r="G3" s="36"/>
      <c r="H3" s="36"/>
      <c r="I3" s="36"/>
      <c r="J3" s="36"/>
      <c r="K3" s="36"/>
      <c r="L3" s="36"/>
      <c r="M3" s="36"/>
    </row>
    <row r="6" spans="1:4" ht="12.75">
      <c r="A6" s="11" t="s">
        <v>28</v>
      </c>
      <c r="B6" s="11" t="s">
        <v>27</v>
      </c>
      <c r="C6" s="11"/>
      <c r="D6" s="11"/>
    </row>
    <row r="7" spans="1:2" ht="12.75">
      <c r="A7">
        <v>195.21344360171958</v>
      </c>
      <c r="B7">
        <v>6.922649873540658</v>
      </c>
    </row>
    <row r="8" spans="1:2" ht="12.75">
      <c r="A8">
        <v>186.25601082377787</v>
      </c>
      <c r="B8">
        <v>6.966546276714117</v>
      </c>
    </row>
    <row r="9" spans="1:2" ht="12.75">
      <c r="A9">
        <v>191.4368434081854</v>
      </c>
      <c r="B9">
        <v>6.57762353125308</v>
      </c>
    </row>
    <row r="10" spans="1:2" ht="12.75">
      <c r="A10">
        <v>192.72431316507124</v>
      </c>
      <c r="B10">
        <v>4.69351851033068</v>
      </c>
    </row>
    <row r="11" spans="1:2" ht="12.75">
      <c r="A11">
        <v>156.2514647086244</v>
      </c>
      <c r="B11">
        <v>5.065769945481392</v>
      </c>
    </row>
    <row r="12" spans="1:2" ht="12.75">
      <c r="A12">
        <v>208.97198876372062</v>
      </c>
      <c r="B12">
        <v>4.78086294612435</v>
      </c>
    </row>
    <row r="13" spans="1:2" ht="12.75">
      <c r="A13">
        <v>156.3728017762271</v>
      </c>
      <c r="B13">
        <v>5.247522351166875</v>
      </c>
    </row>
    <row r="14" spans="1:2" ht="12.75">
      <c r="A14">
        <v>114.5560230696145</v>
      </c>
      <c r="B14">
        <v>5.498426080095542</v>
      </c>
    </row>
    <row r="15" spans="1:2" ht="12.75">
      <c r="A15">
        <v>186.88453608638883</v>
      </c>
      <c r="B15">
        <v>6.466817448935438</v>
      </c>
    </row>
    <row r="16" spans="1:2" ht="12.75">
      <c r="A16">
        <v>141.48398674882486</v>
      </c>
      <c r="B16">
        <v>6.69113665376528</v>
      </c>
    </row>
    <row r="17" spans="1:2" ht="12.75">
      <c r="A17">
        <v>236.46268813848542</v>
      </c>
      <c r="B17">
        <v>7.506262156985076</v>
      </c>
    </row>
    <row r="18" spans="1:2" ht="12.75">
      <c r="A18">
        <v>178.5503989313883</v>
      </c>
      <c r="B18">
        <v>6.990823877078468</v>
      </c>
    </row>
    <row r="19" spans="1:2" ht="12.75">
      <c r="A19">
        <v>158.09961148195472</v>
      </c>
      <c r="B19">
        <v>2.8633229223812737</v>
      </c>
    </row>
    <row r="20" spans="1:2" ht="12.75">
      <c r="A20">
        <v>196.22456586244292</v>
      </c>
      <c r="B20">
        <v>5.6793381372510705</v>
      </c>
    </row>
    <row r="21" spans="1:2" ht="12.75">
      <c r="A21">
        <v>189.52938717632043</v>
      </c>
      <c r="B21">
        <v>5.43498961304256</v>
      </c>
    </row>
    <row r="22" spans="1:2" ht="12.75">
      <c r="A22">
        <v>146.77979702829012</v>
      </c>
      <c r="B22">
        <v>4.960935547229825</v>
      </c>
    </row>
    <row r="23" spans="1:2" ht="12.75">
      <c r="A23">
        <v>118.38211109166346</v>
      </c>
      <c r="B23">
        <v>4.77678244162427</v>
      </c>
    </row>
    <row r="24" spans="1:2" ht="12.75">
      <c r="A24">
        <v>161.09656046067317</v>
      </c>
      <c r="B24">
        <v>4.800706616222952</v>
      </c>
    </row>
    <row r="25" spans="1:2" ht="12.75">
      <c r="A25">
        <v>89.28081678727555</v>
      </c>
      <c r="B25">
        <v>4.05662118488884</v>
      </c>
    </row>
    <row r="26" spans="1:2" ht="12.75">
      <c r="A26">
        <v>197.2433207925236</v>
      </c>
      <c r="B26">
        <v>7.564106145321636</v>
      </c>
    </row>
    <row r="27" spans="1:2" ht="12.75">
      <c r="A27">
        <v>141.947889150574</v>
      </c>
      <c r="B27">
        <v>4.595283318217026</v>
      </c>
    </row>
    <row r="28" spans="1:2" ht="12.75">
      <c r="A28">
        <v>221.8337584821268</v>
      </c>
      <c r="B28">
        <v>6.22210121657701</v>
      </c>
    </row>
    <row r="30" spans="1:10" ht="12.75">
      <c r="A30" s="2"/>
      <c r="B30" s="2"/>
      <c r="C30" s="2"/>
      <c r="D30" s="2"/>
      <c r="E30" s="2"/>
      <c r="F30" s="2"/>
      <c r="G30" s="2"/>
      <c r="H30" s="2"/>
      <c r="I30" s="2"/>
      <c r="J30" s="2"/>
    </row>
    <row r="31" spans="1:10" ht="12.75">
      <c r="A31" s="2"/>
      <c r="B31" s="2"/>
      <c r="C31" s="2"/>
      <c r="D31" s="2"/>
      <c r="E31" s="2"/>
      <c r="F31" s="2"/>
      <c r="G31" s="2"/>
      <c r="H31" s="2"/>
      <c r="I31" s="2"/>
      <c r="J31" s="2"/>
    </row>
    <row r="32" spans="1:10" ht="12.75">
      <c r="A32" s="18"/>
      <c r="B32" s="18"/>
      <c r="C32" s="2"/>
      <c r="D32" s="2"/>
      <c r="E32" s="2"/>
      <c r="F32" s="2"/>
      <c r="G32" s="2"/>
      <c r="H32" s="2"/>
      <c r="I32" s="2"/>
      <c r="J32" s="2"/>
    </row>
    <row r="33" spans="1:10" ht="12.75">
      <c r="A33" s="1"/>
      <c r="B33" s="1"/>
      <c r="C33" s="2"/>
      <c r="D33" s="2"/>
      <c r="E33" s="2"/>
      <c r="F33" s="2"/>
      <c r="G33" s="2"/>
      <c r="H33" s="2"/>
      <c r="I33" s="2"/>
      <c r="J33" s="2"/>
    </row>
    <row r="34" spans="1:10" ht="12.75">
      <c r="A34" s="1"/>
      <c r="B34" s="1"/>
      <c r="C34" s="2"/>
      <c r="D34" s="2"/>
      <c r="E34" s="2"/>
      <c r="F34" s="2"/>
      <c r="G34" s="2"/>
      <c r="H34" s="2"/>
      <c r="I34" s="2"/>
      <c r="J34" s="2"/>
    </row>
    <row r="35" spans="1:10" ht="12.75">
      <c r="A35" s="1"/>
      <c r="B35" s="1"/>
      <c r="C35" s="2"/>
      <c r="D35" s="2"/>
      <c r="E35" s="2"/>
      <c r="F35" s="2"/>
      <c r="G35" s="2"/>
      <c r="H35" s="2"/>
      <c r="I35" s="2"/>
      <c r="J35" s="2"/>
    </row>
    <row r="36" spans="1:10" ht="12.75">
      <c r="A36" s="1"/>
      <c r="B36" s="1"/>
      <c r="C36" s="2"/>
      <c r="D36" s="2"/>
      <c r="E36" s="2"/>
      <c r="F36" s="2"/>
      <c r="G36" s="2"/>
      <c r="H36" s="2"/>
      <c r="I36" s="2"/>
      <c r="J36" s="2"/>
    </row>
    <row r="37" spans="1:10" ht="12.75">
      <c r="A37" s="1"/>
      <c r="B37" s="1"/>
      <c r="C37" s="2"/>
      <c r="D37" s="2"/>
      <c r="E37" s="2"/>
      <c r="F37" s="2"/>
      <c r="G37" s="2"/>
      <c r="H37" s="2"/>
      <c r="I37" s="2"/>
      <c r="J37" s="2"/>
    </row>
    <row r="38" spans="1:10" ht="12.75">
      <c r="A38" s="2"/>
      <c r="B38" s="2"/>
      <c r="C38" s="2"/>
      <c r="D38" s="2"/>
      <c r="E38" s="2"/>
      <c r="F38" s="2"/>
      <c r="G38" s="2"/>
      <c r="H38" s="2"/>
      <c r="I38" s="2"/>
      <c r="J38" s="2"/>
    </row>
    <row r="39" spans="1:10" ht="12.75">
      <c r="A39" s="2"/>
      <c r="B39" s="2"/>
      <c r="C39" s="2"/>
      <c r="D39" s="2"/>
      <c r="E39" s="2"/>
      <c r="F39" s="2"/>
      <c r="G39" s="2"/>
      <c r="H39" s="2"/>
      <c r="I39" s="2"/>
      <c r="J39" s="2"/>
    </row>
    <row r="40" spans="1:10" ht="12.75">
      <c r="A40" s="3"/>
      <c r="B40" s="3"/>
      <c r="C40" s="3"/>
      <c r="D40" s="3"/>
      <c r="E40" s="3"/>
      <c r="F40" s="3"/>
      <c r="G40" s="2"/>
      <c r="H40" s="2"/>
      <c r="I40" s="2"/>
      <c r="J40" s="2"/>
    </row>
    <row r="41" spans="1:10" ht="12.75">
      <c r="A41" s="1"/>
      <c r="B41" s="1"/>
      <c r="C41" s="1"/>
      <c r="D41" s="1"/>
      <c r="E41" s="1"/>
      <c r="F41" s="1"/>
      <c r="G41" s="2"/>
      <c r="H41" s="2"/>
      <c r="I41" s="2"/>
      <c r="J41" s="2"/>
    </row>
    <row r="42" spans="1:10" ht="12.75">
      <c r="A42" s="1"/>
      <c r="B42" s="1"/>
      <c r="C42" s="1"/>
      <c r="D42" s="1"/>
      <c r="E42" s="1"/>
      <c r="F42" s="1"/>
      <c r="G42" s="2"/>
      <c r="H42" s="2"/>
      <c r="I42" s="2"/>
      <c r="J42" s="2"/>
    </row>
    <row r="43" spans="1:10" ht="12.75">
      <c r="A43" s="1"/>
      <c r="B43" s="1"/>
      <c r="C43" s="1"/>
      <c r="D43" s="1"/>
      <c r="E43" s="1"/>
      <c r="F43" s="1"/>
      <c r="G43" s="2"/>
      <c r="H43" s="2"/>
      <c r="I43" s="2"/>
      <c r="J43" s="2"/>
    </row>
    <row r="44" spans="1:10" ht="12.75">
      <c r="A44" s="2"/>
      <c r="B44" s="2"/>
      <c r="C44" s="2"/>
      <c r="D44" s="2"/>
      <c r="E44" s="2"/>
      <c r="F44" s="2"/>
      <c r="G44" s="2"/>
      <c r="H44" s="2"/>
      <c r="I44" s="2"/>
      <c r="J44" s="2"/>
    </row>
    <row r="45" spans="1:10" ht="12.75">
      <c r="A45" s="3"/>
      <c r="B45" s="3"/>
      <c r="C45" s="3"/>
      <c r="D45" s="3"/>
      <c r="E45" s="3"/>
      <c r="F45" s="3"/>
      <c r="G45" s="3"/>
      <c r="H45" s="3"/>
      <c r="I45" s="3"/>
      <c r="J45" s="2"/>
    </row>
    <row r="46" spans="1:10" ht="12.75">
      <c r="A46" s="1"/>
      <c r="B46" s="1"/>
      <c r="C46" s="1"/>
      <c r="D46" s="1"/>
      <c r="E46" s="1"/>
      <c r="F46" s="1"/>
      <c r="G46" s="1"/>
      <c r="H46" s="1"/>
      <c r="I46" s="1"/>
      <c r="J46" s="2"/>
    </row>
    <row r="47" spans="1:10" ht="12.75">
      <c r="A47" s="1"/>
      <c r="B47" s="1"/>
      <c r="C47" s="1"/>
      <c r="D47" s="1"/>
      <c r="E47" s="1"/>
      <c r="F47" s="1"/>
      <c r="G47" s="1"/>
      <c r="H47" s="1"/>
      <c r="I47" s="1"/>
      <c r="J47" s="2"/>
    </row>
    <row r="48" spans="1:10" ht="12.75">
      <c r="A48" s="2"/>
      <c r="B48" s="2"/>
      <c r="C48" s="2"/>
      <c r="D48" s="2"/>
      <c r="E48" s="2"/>
      <c r="F48" s="2"/>
      <c r="G48" s="2"/>
      <c r="H48" s="2"/>
      <c r="I48" s="2"/>
      <c r="J48" s="2"/>
    </row>
    <row r="49" spans="1:10" ht="12.75">
      <c r="A49" s="2"/>
      <c r="B49" s="2"/>
      <c r="C49" s="2"/>
      <c r="D49" s="2"/>
      <c r="E49" s="2"/>
      <c r="F49" s="2"/>
      <c r="G49" s="2"/>
      <c r="H49" s="2"/>
      <c r="I49" s="2"/>
      <c r="J49" s="2"/>
    </row>
    <row r="50" spans="1:10" ht="12.75">
      <c r="A50" s="2"/>
      <c r="B50" s="2"/>
      <c r="C50" s="2"/>
      <c r="D50" s="2"/>
      <c r="E50" s="2"/>
      <c r="F50" s="2"/>
      <c r="G50" s="2"/>
      <c r="H50" s="2"/>
      <c r="I50" s="2"/>
      <c r="J50" s="2"/>
    </row>
    <row r="51" spans="1:10" ht="12.75">
      <c r="A51" s="2"/>
      <c r="B51" s="2"/>
      <c r="C51" s="2"/>
      <c r="D51" s="2"/>
      <c r="E51" s="2"/>
      <c r="F51" s="2"/>
      <c r="G51" s="2"/>
      <c r="H51" s="2"/>
      <c r="I51" s="2"/>
      <c r="J51" s="2"/>
    </row>
    <row r="57" spans="2:6" ht="12.75">
      <c r="B57" s="11"/>
      <c r="C57" s="11"/>
      <c r="D57" s="11"/>
      <c r="E57" s="11"/>
      <c r="F57" s="11"/>
    </row>
    <row r="58" spans="2:6" ht="12.75">
      <c r="B58" s="11"/>
      <c r="C58" s="11"/>
      <c r="D58" s="11"/>
      <c r="E58" s="11"/>
      <c r="F58" s="11"/>
    </row>
  </sheetData>
  <mergeCells count="4">
    <mergeCell ref="A1:B1"/>
    <mergeCell ref="C1:M1"/>
    <mergeCell ref="C2:M2"/>
    <mergeCell ref="C3:M3"/>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N23"/>
  <sheetViews>
    <sheetView workbookViewId="0" topLeftCell="A1">
      <selection activeCell="J35" sqref="J35"/>
    </sheetView>
  </sheetViews>
  <sheetFormatPr defaultColWidth="9.140625" defaultRowHeight="12.75"/>
  <cols>
    <col min="14" max="14" width="20.28125" style="0" customWidth="1"/>
  </cols>
  <sheetData>
    <row r="1" spans="1:14" ht="12.75">
      <c r="A1" s="37" t="s">
        <v>71</v>
      </c>
      <c r="B1" s="37"/>
      <c r="C1" s="37"/>
      <c r="D1" s="37"/>
      <c r="E1" s="37"/>
      <c r="F1" s="37"/>
      <c r="G1" s="37"/>
      <c r="H1" s="37"/>
      <c r="I1" s="37"/>
      <c r="J1" s="37"/>
      <c r="K1" s="37"/>
      <c r="L1" s="37"/>
      <c r="M1" s="37"/>
      <c r="N1" s="27" t="s">
        <v>72</v>
      </c>
    </row>
    <row r="2" ht="13.5" thickBot="1"/>
    <row r="3" spans="1:14" ht="14.25" thickBot="1" thickTop="1">
      <c r="A3" t="s">
        <v>29</v>
      </c>
      <c r="B3" s="36" t="s">
        <v>73</v>
      </c>
      <c r="C3" s="36"/>
      <c r="D3" s="36"/>
      <c r="E3" s="36"/>
      <c r="F3" s="36"/>
      <c r="G3" s="36"/>
      <c r="H3" s="36"/>
      <c r="I3" s="36"/>
      <c r="J3" s="36"/>
      <c r="K3" s="36"/>
      <c r="L3" s="36"/>
      <c r="M3" s="36"/>
      <c r="N3" s="28"/>
    </row>
    <row r="4" spans="1:14" ht="14.25" thickBot="1" thickTop="1">
      <c r="A4" t="s">
        <v>74</v>
      </c>
      <c r="B4" s="36" t="s">
        <v>75</v>
      </c>
      <c r="C4" s="36"/>
      <c r="D4" s="36"/>
      <c r="E4" s="36"/>
      <c r="F4" s="36"/>
      <c r="G4" s="36"/>
      <c r="H4" s="36"/>
      <c r="I4" s="36"/>
      <c r="J4" s="36"/>
      <c r="K4" s="36"/>
      <c r="L4" s="36"/>
      <c r="M4" s="36"/>
      <c r="N4" s="28"/>
    </row>
    <row r="5" spans="1:14" ht="14.25" thickBot="1" thickTop="1">
      <c r="A5" t="s">
        <v>76</v>
      </c>
      <c r="B5" s="36" t="s">
        <v>77</v>
      </c>
      <c r="C5" s="36"/>
      <c r="D5" s="36"/>
      <c r="E5" s="36"/>
      <c r="F5" s="36"/>
      <c r="G5" s="36"/>
      <c r="H5" s="36"/>
      <c r="I5" s="36"/>
      <c r="J5" s="36"/>
      <c r="K5" s="36"/>
      <c r="L5" s="36"/>
      <c r="M5" s="36"/>
      <c r="N5" s="28"/>
    </row>
    <row r="6" spans="1:14" ht="14.25" thickBot="1" thickTop="1">
      <c r="A6" t="s">
        <v>78</v>
      </c>
      <c r="B6" s="32" t="s">
        <v>79</v>
      </c>
      <c r="C6" s="32"/>
      <c r="D6" s="32"/>
      <c r="E6" s="32"/>
      <c r="F6" s="32"/>
      <c r="G6" s="32"/>
      <c r="H6" s="32"/>
      <c r="I6" s="32"/>
      <c r="J6" s="32"/>
      <c r="K6" s="32"/>
      <c r="L6" s="32"/>
      <c r="M6" s="32"/>
      <c r="N6" s="28"/>
    </row>
    <row r="7" spans="2:13" ht="13.5" thickTop="1">
      <c r="B7" s="36"/>
      <c r="C7" s="36"/>
      <c r="D7" s="36"/>
      <c r="E7" s="36"/>
      <c r="F7" s="36"/>
      <c r="G7" s="36"/>
      <c r="H7" s="36"/>
      <c r="I7" s="36"/>
      <c r="J7" s="36"/>
      <c r="K7" s="36"/>
      <c r="L7" s="36"/>
      <c r="M7" s="36"/>
    </row>
    <row r="8" spans="2:13" ht="12.75">
      <c r="B8" s="36"/>
      <c r="C8" s="36"/>
      <c r="D8" s="36"/>
      <c r="E8" s="36"/>
      <c r="F8" s="36"/>
      <c r="G8" s="36"/>
      <c r="H8" s="36"/>
      <c r="I8" s="36"/>
      <c r="J8" s="36"/>
      <c r="K8" s="36"/>
      <c r="L8" s="36"/>
      <c r="M8" s="36"/>
    </row>
    <row r="9" spans="1:13" ht="12.75">
      <c r="A9" s="38" t="s">
        <v>80</v>
      </c>
      <c r="B9" s="38"/>
      <c r="C9" s="38"/>
      <c r="D9" s="38"/>
      <c r="E9" s="38"/>
      <c r="F9" s="38"/>
      <c r="G9" s="38"/>
      <c r="H9" s="38"/>
      <c r="I9" s="38"/>
      <c r="J9" s="38"/>
      <c r="K9" s="38"/>
      <c r="L9" s="38"/>
      <c r="M9" s="38"/>
    </row>
    <row r="10" spans="2:13" ht="13.5" thickBot="1">
      <c r="B10" s="36"/>
      <c r="C10" s="36"/>
      <c r="D10" s="36"/>
      <c r="E10" s="36"/>
      <c r="F10" s="36"/>
      <c r="G10" s="36"/>
      <c r="H10" s="36"/>
      <c r="I10" s="36"/>
      <c r="J10" s="36"/>
      <c r="K10" s="36"/>
      <c r="L10" s="36"/>
      <c r="M10" s="36"/>
    </row>
    <row r="11" spans="1:14" ht="14.25" thickBot="1" thickTop="1">
      <c r="A11" t="s">
        <v>29</v>
      </c>
      <c r="B11" s="36" t="s">
        <v>81</v>
      </c>
      <c r="C11" s="36"/>
      <c r="D11" s="36"/>
      <c r="E11" s="36"/>
      <c r="F11" s="36"/>
      <c r="G11" s="36"/>
      <c r="H11" s="36"/>
      <c r="I11" s="36"/>
      <c r="J11" s="36"/>
      <c r="K11" s="36"/>
      <c r="L11" s="36"/>
      <c r="M11" s="36"/>
      <c r="N11" s="28"/>
    </row>
    <row r="12" spans="1:13" ht="14.25" thickBot="1" thickTop="1">
      <c r="A12" t="s">
        <v>82</v>
      </c>
      <c r="B12" s="36" t="s">
        <v>83</v>
      </c>
      <c r="C12" s="36"/>
      <c r="D12" s="36"/>
      <c r="E12" s="36"/>
      <c r="F12" s="36"/>
      <c r="G12" s="36"/>
      <c r="H12" s="36"/>
      <c r="I12" s="36"/>
      <c r="J12" s="36"/>
      <c r="K12" s="36"/>
      <c r="L12" s="36"/>
      <c r="M12" s="36"/>
    </row>
    <row r="13" spans="2:14" ht="14.25" thickBot="1" thickTop="1">
      <c r="B13" s="32" t="s">
        <v>84</v>
      </c>
      <c r="C13" s="32"/>
      <c r="D13" s="32"/>
      <c r="E13" s="32"/>
      <c r="F13" s="32"/>
      <c r="G13" s="32"/>
      <c r="H13" s="32"/>
      <c r="I13" s="32"/>
      <c r="J13" s="32"/>
      <c r="K13" s="32"/>
      <c r="L13" s="32"/>
      <c r="M13" s="32"/>
      <c r="N13" s="28"/>
    </row>
    <row r="14" spans="1:14" ht="14.25" thickBot="1" thickTop="1">
      <c r="A14" t="s">
        <v>85</v>
      </c>
      <c r="B14" s="36" t="s">
        <v>86</v>
      </c>
      <c r="C14" s="36"/>
      <c r="D14" s="36"/>
      <c r="E14" s="36"/>
      <c r="F14" s="36"/>
      <c r="G14" s="36"/>
      <c r="H14" s="36"/>
      <c r="I14" s="36"/>
      <c r="J14" s="36"/>
      <c r="K14" s="36"/>
      <c r="L14" s="36"/>
      <c r="M14" s="36"/>
      <c r="N14" s="28"/>
    </row>
    <row r="15" spans="2:13" ht="13.5" thickTop="1">
      <c r="B15" s="36"/>
      <c r="C15" s="36"/>
      <c r="D15" s="36"/>
      <c r="E15" s="36"/>
      <c r="F15" s="36"/>
      <c r="G15" s="36"/>
      <c r="H15" s="36"/>
      <c r="I15" s="36"/>
      <c r="J15" s="36"/>
      <c r="K15" s="36"/>
      <c r="L15" s="36"/>
      <c r="M15" s="36"/>
    </row>
    <row r="16" spans="1:13" ht="12.75">
      <c r="A16" s="38" t="s">
        <v>87</v>
      </c>
      <c r="B16" s="38"/>
      <c r="C16" s="38"/>
      <c r="D16" s="38"/>
      <c r="E16" s="38"/>
      <c r="F16" s="38"/>
      <c r="G16" s="38"/>
      <c r="H16" s="38"/>
      <c r="I16" s="38"/>
      <c r="J16" s="38"/>
      <c r="K16" s="38"/>
      <c r="L16" s="38"/>
      <c r="M16" s="38"/>
    </row>
    <row r="17" spans="1:13" ht="13.5" thickBot="1">
      <c r="A17" t="s">
        <v>29</v>
      </c>
      <c r="B17" s="32" t="s">
        <v>30</v>
      </c>
      <c r="C17" s="32"/>
      <c r="D17" s="32"/>
      <c r="E17" s="32"/>
      <c r="F17" s="32"/>
      <c r="G17" s="32"/>
      <c r="H17" s="32"/>
      <c r="I17" s="32"/>
      <c r="J17" s="32"/>
      <c r="K17" s="32"/>
      <c r="L17" s="32"/>
      <c r="M17" s="32"/>
    </row>
    <row r="18" spans="2:14" ht="14.25" thickBot="1" thickTop="1">
      <c r="B18" s="32" t="s">
        <v>31</v>
      </c>
      <c r="C18" s="32"/>
      <c r="D18" s="32"/>
      <c r="E18" s="32"/>
      <c r="F18" s="32"/>
      <c r="G18" s="32"/>
      <c r="H18" s="32"/>
      <c r="I18" s="32"/>
      <c r="J18" s="32"/>
      <c r="K18" s="32"/>
      <c r="L18" s="32"/>
      <c r="M18" s="32"/>
      <c r="N18" s="28"/>
    </row>
    <row r="19" spans="2:13" ht="13.5" thickTop="1">
      <c r="B19" s="36"/>
      <c r="C19" s="36"/>
      <c r="D19" s="36"/>
      <c r="E19" s="36"/>
      <c r="F19" s="36"/>
      <c r="G19" s="36"/>
      <c r="H19" s="36"/>
      <c r="I19" s="36"/>
      <c r="J19" s="36"/>
      <c r="K19" s="36"/>
      <c r="L19" s="36"/>
      <c r="M19" s="36"/>
    </row>
    <row r="20" spans="2:13" ht="12.75">
      <c r="B20" s="36"/>
      <c r="C20" s="36"/>
      <c r="D20" s="36"/>
      <c r="E20" s="36"/>
      <c r="F20" s="36"/>
      <c r="G20" s="36"/>
      <c r="H20" s="36"/>
      <c r="I20" s="36"/>
      <c r="J20" s="36"/>
      <c r="K20" s="36"/>
      <c r="L20" s="36"/>
      <c r="M20" s="36"/>
    </row>
    <row r="21" spans="2:13" ht="12.75">
      <c r="B21" s="36"/>
      <c r="C21" s="36"/>
      <c r="D21" s="36"/>
      <c r="E21" s="36"/>
      <c r="F21" s="36"/>
      <c r="G21" s="36"/>
      <c r="H21" s="36"/>
      <c r="I21" s="36"/>
      <c r="J21" s="36"/>
      <c r="K21" s="36"/>
      <c r="L21" s="36"/>
      <c r="M21" s="36"/>
    </row>
    <row r="22" spans="2:13" ht="12.75">
      <c r="B22" s="36"/>
      <c r="C22" s="36"/>
      <c r="D22" s="36"/>
      <c r="E22" s="36"/>
      <c r="F22" s="36"/>
      <c r="G22" s="36"/>
      <c r="H22" s="36"/>
      <c r="I22" s="36"/>
      <c r="J22" s="36"/>
      <c r="K22" s="36"/>
      <c r="L22" s="36"/>
      <c r="M22" s="36"/>
    </row>
    <row r="23" spans="2:13" ht="12.75">
      <c r="B23" s="36"/>
      <c r="C23" s="36"/>
      <c r="D23" s="36"/>
      <c r="E23" s="36"/>
      <c r="F23" s="36"/>
      <c r="G23" s="36"/>
      <c r="H23" s="36"/>
      <c r="I23" s="36"/>
      <c r="J23" s="36"/>
      <c r="K23" s="36"/>
      <c r="L23" s="36"/>
      <c r="M23" s="36"/>
    </row>
  </sheetData>
  <mergeCells count="22">
    <mergeCell ref="A1:M1"/>
    <mergeCell ref="B6:M6"/>
    <mergeCell ref="B7:M7"/>
    <mergeCell ref="B8:M8"/>
    <mergeCell ref="B3:M3"/>
    <mergeCell ref="B4:M4"/>
    <mergeCell ref="B5:M5"/>
    <mergeCell ref="B22:M22"/>
    <mergeCell ref="B23:M23"/>
    <mergeCell ref="B14:M14"/>
    <mergeCell ref="B17:M17"/>
    <mergeCell ref="B18:M18"/>
    <mergeCell ref="B19:M19"/>
    <mergeCell ref="B15:M15"/>
    <mergeCell ref="A9:M9"/>
    <mergeCell ref="A16:M16"/>
    <mergeCell ref="B20:M20"/>
    <mergeCell ref="B21:M21"/>
    <mergeCell ref="B10:M10"/>
    <mergeCell ref="B11:M11"/>
    <mergeCell ref="B12:M12"/>
    <mergeCell ref="B13:M13"/>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Louisiana Tech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Steven A. Jones</dc:creator>
  <cp:keywords/>
  <dc:description/>
  <cp:lastModifiedBy>Steven A. Jones</cp:lastModifiedBy>
  <dcterms:created xsi:type="dcterms:W3CDTF">2004-03-15T22:47:52Z</dcterms:created>
  <dcterms:modified xsi:type="dcterms:W3CDTF">2005-03-10T14:22:23Z</dcterms:modified>
  <cp:category/>
  <cp:version/>
  <cp:contentType/>
  <cp:contentStatus/>
</cp:coreProperties>
</file>